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udi\OneDrive\Desktop\Projects\Websites\City of Chico\City of Chico Posted RFP Materials\Updated Forms 9.22.21\"/>
    </mc:Choice>
  </mc:AlternateContent>
  <xr:revisionPtr revIDLastSave="0" documentId="8_{642ADEC7-F6EF-42CC-BA39-24AFC0603ED4}" xr6:coauthVersionLast="47" xr6:coauthVersionMax="47" xr10:uidLastSave="{00000000-0000-0000-0000-000000000000}"/>
  <bookViews>
    <workbookView xWindow="30885" yWindow="3150" windowWidth="21600" windowHeight="11385" xr2:uid="{AEDCC2E4-3733-5E43-B9BC-5E611D6F4694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6" i="1" l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X54" i="1"/>
  <c r="X57" i="1" s="1"/>
  <c r="W54" i="1"/>
  <c r="W57" i="1" s="1"/>
  <c r="V54" i="1"/>
  <c r="U54" i="1"/>
  <c r="T54" i="1"/>
  <c r="S54" i="1"/>
  <c r="R54" i="1"/>
  <c r="Q54" i="1"/>
  <c r="P54" i="1"/>
  <c r="P57" i="1" s="1"/>
  <c r="O54" i="1"/>
  <c r="O57" i="1" s="1"/>
  <c r="N54" i="1"/>
  <c r="M54" i="1"/>
  <c r="L54" i="1"/>
  <c r="K54" i="1"/>
  <c r="J54" i="1"/>
  <c r="I54" i="1"/>
  <c r="H54" i="1"/>
  <c r="H57" i="1" s="1"/>
  <c r="G54" i="1"/>
  <c r="G57" i="1" s="1"/>
  <c r="F54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F57" i="1" s="1"/>
  <c r="F20" i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F29" i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F40" i="1"/>
  <c r="F42" i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X28" i="1"/>
  <c r="W28" i="1"/>
  <c r="V28" i="1"/>
  <c r="U28" i="1"/>
  <c r="T28" i="1"/>
  <c r="X27" i="1"/>
  <c r="W27" i="1"/>
  <c r="V27" i="1"/>
  <c r="U27" i="1"/>
  <c r="T27" i="1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E57" i="1"/>
  <c r="E43" i="1"/>
  <c r="F33" i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F32" i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F31" i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F30" i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8" i="1"/>
  <c r="F27" i="1"/>
  <c r="F26" i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F21" i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F18" i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F17" i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F16" i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F15" i="1"/>
  <c r="G15" i="1" s="1"/>
  <c r="H15" i="1" s="1"/>
  <c r="F14" i="1"/>
  <c r="E22" i="1"/>
  <c r="E35" i="1" s="1"/>
  <c r="E9" i="1"/>
  <c r="F8" i="1"/>
  <c r="G8" i="1" s="1"/>
  <c r="E7" i="1"/>
  <c r="F6" i="1"/>
  <c r="G6" i="1" s="1"/>
  <c r="E5" i="1"/>
  <c r="U57" i="1" l="1"/>
  <c r="M57" i="1"/>
  <c r="N57" i="1"/>
  <c r="V57" i="1"/>
  <c r="Q57" i="1"/>
  <c r="J57" i="1"/>
  <c r="R57" i="1"/>
  <c r="K57" i="1"/>
  <c r="S57" i="1"/>
  <c r="I57" i="1"/>
  <c r="L57" i="1"/>
  <c r="T57" i="1"/>
  <c r="W43" i="1"/>
  <c r="V43" i="1"/>
  <c r="U43" i="1"/>
  <c r="L43" i="1"/>
  <c r="X43" i="1"/>
  <c r="H43" i="1"/>
  <c r="T43" i="1"/>
  <c r="V4" i="1"/>
  <c r="T5" i="1"/>
  <c r="U5" i="1"/>
  <c r="N43" i="1"/>
  <c r="M43" i="1"/>
  <c r="P43" i="1"/>
  <c r="F22" i="1"/>
  <c r="F35" i="1" s="1"/>
  <c r="I5" i="1"/>
  <c r="H5" i="1"/>
  <c r="Q43" i="1"/>
  <c r="J43" i="1"/>
  <c r="S43" i="1"/>
  <c r="I43" i="1"/>
  <c r="K43" i="1"/>
  <c r="R43" i="1"/>
  <c r="F43" i="1"/>
  <c r="G43" i="1"/>
  <c r="O43" i="1"/>
  <c r="G14" i="1"/>
  <c r="H14" i="1" s="1"/>
  <c r="I14" i="1" s="1"/>
  <c r="J14" i="1" s="1"/>
  <c r="F7" i="1"/>
  <c r="H8" i="1"/>
  <c r="G9" i="1"/>
  <c r="F9" i="1"/>
  <c r="E10" i="1"/>
  <c r="E37" i="1" s="1"/>
  <c r="E49" i="1" s="1"/>
  <c r="H6" i="1"/>
  <c r="G7" i="1"/>
  <c r="F5" i="1"/>
  <c r="G5" i="1"/>
  <c r="I15" i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V5" i="1" l="1"/>
  <c r="W4" i="1"/>
  <c r="G22" i="1"/>
  <c r="G35" i="1" s="1"/>
  <c r="H22" i="1"/>
  <c r="H35" i="1" s="1"/>
  <c r="I22" i="1"/>
  <c r="I35" i="1" s="1"/>
  <c r="J5" i="1"/>
  <c r="G10" i="1"/>
  <c r="F10" i="1"/>
  <c r="F37" i="1" s="1"/>
  <c r="F49" i="1" s="1"/>
  <c r="E45" i="1"/>
  <c r="I8" i="1"/>
  <c r="H9" i="1"/>
  <c r="I6" i="1"/>
  <c r="H7" i="1"/>
  <c r="J22" i="1"/>
  <c r="K14" i="1"/>
  <c r="E59" i="1" l="1"/>
  <c r="E48" i="1"/>
  <c r="W5" i="1"/>
  <c r="X4" i="1"/>
  <c r="G37" i="1"/>
  <c r="G49" i="1" s="1"/>
  <c r="K5" i="1"/>
  <c r="H10" i="1"/>
  <c r="H37" i="1" s="1"/>
  <c r="H45" i="1" s="1"/>
  <c r="H48" i="1" s="1"/>
  <c r="F45" i="1"/>
  <c r="E47" i="1"/>
  <c r="J8" i="1"/>
  <c r="I9" i="1"/>
  <c r="J6" i="1"/>
  <c r="I7" i="1"/>
  <c r="J35" i="1"/>
  <c r="K22" i="1"/>
  <c r="L14" i="1"/>
  <c r="E63" i="1" l="1"/>
  <c r="F59" i="1"/>
  <c r="F63" i="1" s="1"/>
  <c r="F64" i="1" s="1"/>
  <c r="F48" i="1"/>
  <c r="G45" i="1"/>
  <c r="X5" i="1"/>
  <c r="I10" i="1"/>
  <c r="I37" i="1" s="1"/>
  <c r="I45" i="1" s="1"/>
  <c r="I48" i="1" s="1"/>
  <c r="H49" i="1"/>
  <c r="F47" i="1"/>
  <c r="L5" i="1"/>
  <c r="K8" i="1"/>
  <c r="J9" i="1"/>
  <c r="K6" i="1"/>
  <c r="J7" i="1"/>
  <c r="H59" i="1"/>
  <c r="H63" i="1" s="1"/>
  <c r="H47" i="1"/>
  <c r="K35" i="1"/>
  <c r="L22" i="1"/>
  <c r="M14" i="1"/>
  <c r="E67" i="1" l="1"/>
  <c r="E66" i="1"/>
  <c r="E65" i="1"/>
  <c r="E64" i="1"/>
  <c r="G59" i="1"/>
  <c r="G48" i="1"/>
  <c r="G47" i="1"/>
  <c r="H64" i="1"/>
  <c r="F65" i="1"/>
  <c r="F66" i="1" s="1"/>
  <c r="F67" i="1" s="1"/>
  <c r="I49" i="1"/>
  <c r="M5" i="1"/>
  <c r="J10" i="1"/>
  <c r="J37" i="1" s="1"/>
  <c r="J49" i="1" s="1"/>
  <c r="L8" i="1"/>
  <c r="K9" i="1"/>
  <c r="L6" i="1"/>
  <c r="K7" i="1"/>
  <c r="I47" i="1"/>
  <c r="I59" i="1"/>
  <c r="I63" i="1" s="1"/>
  <c r="L35" i="1"/>
  <c r="M22" i="1"/>
  <c r="N14" i="1"/>
  <c r="E68" i="1" l="1"/>
  <c r="E70" i="1" s="1"/>
  <c r="G63" i="1"/>
  <c r="G64" i="1" s="1"/>
  <c r="G65" i="1" s="1"/>
  <c r="G66" i="1" s="1"/>
  <c r="G67" i="1" s="1"/>
  <c r="K10" i="1"/>
  <c r="K37" i="1" s="1"/>
  <c r="K49" i="1" s="1"/>
  <c r="I64" i="1"/>
  <c r="H65" i="1"/>
  <c r="H66" i="1" s="1"/>
  <c r="H67" i="1" s="1"/>
  <c r="F68" i="1"/>
  <c r="F70" i="1" s="1"/>
  <c r="J45" i="1"/>
  <c r="N5" i="1"/>
  <c r="M8" i="1"/>
  <c r="L9" i="1"/>
  <c r="M6" i="1"/>
  <c r="L7" i="1"/>
  <c r="M35" i="1"/>
  <c r="O14" i="1"/>
  <c r="N22" i="1"/>
  <c r="K45" i="1" l="1"/>
  <c r="K48" i="1" s="1"/>
  <c r="J59" i="1"/>
  <c r="J63" i="1" s="1"/>
  <c r="J64" i="1" s="1"/>
  <c r="J48" i="1"/>
  <c r="G68" i="1"/>
  <c r="G70" i="1" s="1"/>
  <c r="H68" i="1"/>
  <c r="H70" i="1" s="1"/>
  <c r="I65" i="1"/>
  <c r="I66" i="1" s="1"/>
  <c r="I67" i="1" s="1"/>
  <c r="L10" i="1"/>
  <c r="L37" i="1" s="1"/>
  <c r="L49" i="1" s="1"/>
  <c r="J47" i="1"/>
  <c r="O5" i="1"/>
  <c r="N8" i="1"/>
  <c r="M9" i="1"/>
  <c r="N6" i="1"/>
  <c r="M7" i="1"/>
  <c r="K59" i="1"/>
  <c r="K63" i="1" s="1"/>
  <c r="K47" i="1"/>
  <c r="N35" i="1"/>
  <c r="P14" i="1"/>
  <c r="O22" i="1"/>
  <c r="L45" i="1" l="1"/>
  <c r="J65" i="1"/>
  <c r="J66" i="1" s="1"/>
  <c r="J67" i="1" s="1"/>
  <c r="K64" i="1"/>
  <c r="I68" i="1"/>
  <c r="I70" i="1" s="1"/>
  <c r="P5" i="1"/>
  <c r="M10" i="1"/>
  <c r="M37" i="1" s="1"/>
  <c r="M49" i="1" s="1"/>
  <c r="O8" i="1"/>
  <c r="N9" i="1"/>
  <c r="O6" i="1"/>
  <c r="N7" i="1"/>
  <c r="O35" i="1"/>
  <c r="Q14" i="1"/>
  <c r="P22" i="1"/>
  <c r="L59" i="1" l="1"/>
  <c r="L63" i="1" s="1"/>
  <c r="L64" i="1" s="1"/>
  <c r="L48" i="1"/>
  <c r="L47" i="1"/>
  <c r="J68" i="1"/>
  <c r="J70" i="1" s="1"/>
  <c r="K65" i="1"/>
  <c r="K66" i="1" s="1"/>
  <c r="K67" i="1" s="1"/>
  <c r="M45" i="1"/>
  <c r="Q5" i="1"/>
  <c r="N10" i="1"/>
  <c r="N37" i="1" s="1"/>
  <c r="N49" i="1" s="1"/>
  <c r="P8" i="1"/>
  <c r="O9" i="1"/>
  <c r="P6" i="1"/>
  <c r="O7" i="1"/>
  <c r="P35" i="1"/>
  <c r="Q22" i="1"/>
  <c r="R14" i="1"/>
  <c r="M59" i="1" l="1"/>
  <c r="M48" i="1"/>
  <c r="O10" i="1"/>
  <c r="O37" i="1" s="1"/>
  <c r="O49" i="1" s="1"/>
  <c r="L65" i="1"/>
  <c r="L66" i="1" s="1"/>
  <c r="L67" i="1" s="1"/>
  <c r="K68" i="1"/>
  <c r="K70" i="1" s="1"/>
  <c r="M47" i="1"/>
  <c r="S5" i="1"/>
  <c r="R5" i="1"/>
  <c r="N45" i="1"/>
  <c r="Q8" i="1"/>
  <c r="P9" i="1"/>
  <c r="Q6" i="1"/>
  <c r="P7" i="1"/>
  <c r="Q35" i="1"/>
  <c r="R22" i="1"/>
  <c r="S14" i="1"/>
  <c r="M63" i="1" l="1"/>
  <c r="M64" i="1" s="1"/>
  <c r="M65" i="1" s="1"/>
  <c r="M66" i="1" s="1"/>
  <c r="M67" i="1" s="1"/>
  <c r="N59" i="1"/>
  <c r="N63" i="1" s="1"/>
  <c r="N64" i="1" s="1"/>
  <c r="N48" i="1"/>
  <c r="O45" i="1"/>
  <c r="O48" i="1" s="1"/>
  <c r="L68" i="1"/>
  <c r="L70" i="1" s="1"/>
  <c r="S22" i="1"/>
  <c r="T14" i="1"/>
  <c r="P10" i="1"/>
  <c r="P37" i="1" s="1"/>
  <c r="P45" i="1" s="1"/>
  <c r="P48" i="1" s="1"/>
  <c r="N47" i="1"/>
  <c r="R8" i="1"/>
  <c r="Q9" i="1"/>
  <c r="R6" i="1"/>
  <c r="Q7" i="1"/>
  <c r="R35" i="1"/>
  <c r="O59" i="1" l="1"/>
  <c r="O47" i="1"/>
  <c r="M68" i="1"/>
  <c r="M70" i="1" s="1"/>
  <c r="Q10" i="1"/>
  <c r="Q37" i="1" s="1"/>
  <c r="Q45" i="1" s="1"/>
  <c r="Q48" i="1" s="1"/>
  <c r="N65" i="1"/>
  <c r="N66" i="1" s="1"/>
  <c r="N67" i="1" s="1"/>
  <c r="S35" i="1"/>
  <c r="T22" i="1"/>
  <c r="T35" i="1" s="1"/>
  <c r="U14" i="1"/>
  <c r="P49" i="1"/>
  <c r="S8" i="1"/>
  <c r="R9" i="1"/>
  <c r="S6" i="1"/>
  <c r="T6" i="1" s="1"/>
  <c r="R7" i="1"/>
  <c r="P59" i="1"/>
  <c r="P63" i="1" s="1"/>
  <c r="P47" i="1"/>
  <c r="O63" i="1" l="1"/>
  <c r="O64" i="1" s="1"/>
  <c r="O65" i="1" s="1"/>
  <c r="O66" i="1" s="1"/>
  <c r="O67" i="1" s="1"/>
  <c r="R10" i="1"/>
  <c r="R37" i="1" s="1"/>
  <c r="R49" i="1" s="1"/>
  <c r="Q49" i="1"/>
  <c r="N68" i="1"/>
  <c r="N70" i="1" s="1"/>
  <c r="P64" i="1"/>
  <c r="U6" i="1"/>
  <c r="T7" i="1"/>
  <c r="S9" i="1"/>
  <c r="T8" i="1"/>
  <c r="U22" i="1"/>
  <c r="U35" i="1" s="1"/>
  <c r="V14" i="1"/>
  <c r="S7" i="1"/>
  <c r="Q59" i="1"/>
  <c r="Q63" i="1" s="1"/>
  <c r="Q47" i="1"/>
  <c r="R45" i="1" l="1"/>
  <c r="Q64" i="1"/>
  <c r="O68" i="1"/>
  <c r="O70" i="1" s="1"/>
  <c r="P65" i="1"/>
  <c r="P66" i="1" s="1"/>
  <c r="P67" i="1" s="1"/>
  <c r="V22" i="1"/>
  <c r="V35" i="1" s="1"/>
  <c r="W14" i="1"/>
  <c r="T9" i="1"/>
  <c r="T10" i="1" s="1"/>
  <c r="T37" i="1" s="1"/>
  <c r="U8" i="1"/>
  <c r="S10" i="1"/>
  <c r="S37" i="1" s="1"/>
  <c r="S49" i="1" s="1"/>
  <c r="V6" i="1"/>
  <c r="U7" i="1"/>
  <c r="R59" i="1" l="1"/>
  <c r="R63" i="1" s="1"/>
  <c r="R64" i="1" s="1"/>
  <c r="R48" i="1"/>
  <c r="R47" i="1"/>
  <c r="P68" i="1"/>
  <c r="P70" i="1" s="1"/>
  <c r="Q65" i="1"/>
  <c r="Q66" i="1" s="1"/>
  <c r="Q67" i="1" s="1"/>
  <c r="W6" i="1"/>
  <c r="V7" i="1"/>
  <c r="T49" i="1"/>
  <c r="T45" i="1"/>
  <c r="T48" i="1" s="1"/>
  <c r="V8" i="1"/>
  <c r="U9" i="1"/>
  <c r="U10" i="1" s="1"/>
  <c r="U37" i="1" s="1"/>
  <c r="S45" i="1"/>
  <c r="X14" i="1"/>
  <c r="X22" i="1" s="1"/>
  <c r="X35" i="1" s="1"/>
  <c r="W22" i="1"/>
  <c r="W35" i="1" s="1"/>
  <c r="S59" i="1" l="1"/>
  <c r="S63" i="1" s="1"/>
  <c r="S64" i="1" s="1"/>
  <c r="S48" i="1"/>
  <c r="S47" i="1"/>
  <c r="Q68" i="1"/>
  <c r="Q70" i="1" s="1"/>
  <c r="R65" i="1"/>
  <c r="R66" i="1" s="1"/>
  <c r="R67" i="1" s="1"/>
  <c r="U45" i="1"/>
  <c r="U48" i="1" s="1"/>
  <c r="U49" i="1"/>
  <c r="V9" i="1"/>
  <c r="V10" i="1" s="1"/>
  <c r="V37" i="1" s="1"/>
  <c r="W8" i="1"/>
  <c r="T47" i="1"/>
  <c r="T59" i="1"/>
  <c r="T63" i="1" s="1"/>
  <c r="X6" i="1"/>
  <c r="W7" i="1"/>
  <c r="S65" i="1" l="1"/>
  <c r="S66" i="1" s="1"/>
  <c r="S67" i="1" s="1"/>
  <c r="T64" i="1"/>
  <c r="R68" i="1"/>
  <c r="R70" i="1" s="1"/>
  <c r="V45" i="1"/>
  <c r="V48" i="1" s="1"/>
  <c r="V49" i="1"/>
  <c r="X8" i="1"/>
  <c r="X9" i="1" s="1"/>
  <c r="W9" i="1"/>
  <c r="W10" i="1" s="1"/>
  <c r="W37" i="1" s="1"/>
  <c r="X7" i="1"/>
  <c r="U47" i="1"/>
  <c r="U59" i="1"/>
  <c r="U63" i="1" s="1"/>
  <c r="X10" i="1" l="1"/>
  <c r="X37" i="1" s="1"/>
  <c r="X45" i="1" s="1"/>
  <c r="X48" i="1" s="1"/>
  <c r="S68" i="1"/>
  <c r="S70" i="1" s="1"/>
  <c r="U64" i="1"/>
  <c r="T65" i="1"/>
  <c r="T66" i="1" s="1"/>
  <c r="T67" i="1" s="1"/>
  <c r="W45" i="1"/>
  <c r="W48" i="1" s="1"/>
  <c r="W49" i="1"/>
  <c r="V59" i="1"/>
  <c r="V63" i="1" s="1"/>
  <c r="V47" i="1"/>
  <c r="T68" i="1" l="1"/>
  <c r="T70" i="1" s="1"/>
  <c r="X49" i="1"/>
  <c r="U65" i="1"/>
  <c r="U66" i="1" s="1"/>
  <c r="U67" i="1" s="1"/>
  <c r="V64" i="1"/>
  <c r="W59" i="1"/>
  <c r="W63" i="1" s="1"/>
  <c r="W47" i="1"/>
  <c r="X59" i="1"/>
  <c r="X63" i="1" s="1"/>
  <c r="X47" i="1"/>
  <c r="U68" i="1" l="1"/>
  <c r="U70" i="1" s="1"/>
  <c r="V65" i="1"/>
  <c r="V66" i="1" s="1"/>
  <c r="V67" i="1" s="1"/>
  <c r="X64" i="1"/>
  <c r="W64" i="1"/>
  <c r="V68" i="1" l="1"/>
  <c r="V70" i="1" s="1"/>
  <c r="X65" i="1"/>
  <c r="X66" i="1" s="1"/>
  <c r="X67" i="1" s="1"/>
  <c r="W65" i="1"/>
  <c r="W66" i="1" s="1"/>
  <c r="W67" i="1" s="1"/>
  <c r="X68" i="1" l="1"/>
  <c r="X70" i="1" s="1"/>
  <c r="W68" i="1"/>
  <c r="W70" i="1" s="1"/>
</calcChain>
</file>

<file path=xl/sharedStrings.xml><?xml version="1.0" encoding="utf-8"?>
<sst xmlns="http://schemas.openxmlformats.org/spreadsheetml/2006/main" count="72" uniqueCount="67">
  <si>
    <t>REVENUE</t>
  </si>
  <si>
    <t>MULTIPLIER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</si>
  <si>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</si>
  <si>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</si>
  <si>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</si>
  <si>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</si>
  <si>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</si>
  <si>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</si>
  <si>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</si>
  <si>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</si>
  <si>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</si>
  <si>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</si>
  <si>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</si>
  <si>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</si>
  <si>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</si>
  <si>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</si>
  <si>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</si>
  <si>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Gross Rent</t>
  </si>
  <si>
    <t>Less Vacancy</t>
  </si>
  <si>
    <t>Rental Subsidy</t>
  </si>
  <si>
    <t>Miscellaneous Income</t>
  </si>
  <si>
    <t>Total Revenue</t>
  </si>
  <si>
    <t>EXPENSES</t>
  </si>
  <si>
    <t>Operating Expenses:</t>
  </si>
  <si>
    <t>Administrative</t>
  </si>
  <si>
    <t>Management</t>
  </si>
  <si>
    <t>Utilities</t>
  </si>
  <si>
    <t>Payroll &amp; Payroll Taxes</t>
  </si>
  <si>
    <t>Insurance</t>
  </si>
  <si>
    <t>Maintenance</t>
  </si>
  <si>
    <t>Other Operating Expenses (specify):</t>
  </si>
  <si>
    <t>Total Operating Expenses</t>
  </si>
  <si>
    <t>Ground Lease Payment (if applicable)</t>
  </si>
  <si>
    <t>Service Amenities</t>
  </si>
  <si>
    <t>Replacement Reserve</t>
  </si>
  <si>
    <t>Real Estate Taxes</t>
  </si>
  <si>
    <t>Specialty Local Taxes</t>
  </si>
  <si>
    <t>Total Expenses</t>
  </si>
  <si>
    <t>Cash Flow Prior to Debt Service</t>
  </si>
  <si>
    <t>MUST PAY DEBT SERVICE</t>
  </si>
  <si>
    <t>Total Debt Service</t>
  </si>
  <si>
    <t>Cash Flow After Debt Service</t>
  </si>
  <si>
    <t>Percent of Gross Revenue</t>
  </si>
  <si>
    <t>25% Debt Service Test</t>
  </si>
  <si>
    <t>Debt Coverage Ratio</t>
  </si>
  <si>
    <t>OTHER FEES**</t>
  </si>
  <si>
    <t>GP Partnership Management Fee</t>
  </si>
  <si>
    <t>LP Asset Management Fee</t>
  </si>
  <si>
    <t>Incentive Management Fee</t>
  </si>
  <si>
    <t>Total Other Fees</t>
  </si>
  <si>
    <t>Remaining Cash Flow</t>
  </si>
  <si>
    <t>Deferred Developer Fee**</t>
  </si>
  <si>
    <t>Residual or Soft Debt Payments**</t>
  </si>
  <si>
    <t>Cash Flow</t>
  </si>
  <si>
    <t>Other (Specify):</t>
  </si>
  <si>
    <t>YEAR 16</t>
  </si>
  <si>
    <t>YEAR 17</t>
  </si>
  <si>
    <t>YEAR 18</t>
  </si>
  <si>
    <t>YEAR 19</t>
  </si>
  <si>
    <t>YEAR 20</t>
  </si>
  <si>
    <t>Total Residual Receipts</t>
  </si>
  <si>
    <t>Sponsor Distribution</t>
  </si>
  <si>
    <t>City of Chico Fee</t>
  </si>
  <si>
    <t>20 Year Cashflow Proforma</t>
  </si>
  <si>
    <t>Monitoring Fees (non-escalating)</t>
  </si>
  <si>
    <t>Monitoring Fees (escalating)</t>
  </si>
  <si>
    <t>Other Management Fee (Specify)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</si>
</sst>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9" fontId="0" fillId="0" borderId="0" xfId="1" applyFont="1"/>
    <xf numFmtId="0" fontId="4" fillId="0" borderId="0" xfId="0" applyFont="1"/>
    <xf numFmtId="43" fontId="0" fillId="0" borderId="0" xfId="3" applyFont="1"/>
    <xf numFmtId="0" fontId="0" fillId="0" borderId="1" xfId="0" applyBorder="1"/>
    <xf numFmtId="164" fontId="0" fillId="0" borderId="1" xfId="0" applyNumberFormat="1" applyBorder="1"/>
  </cellXfs>
  <cellStyles count="4">
    <cellStyle name="Comma" xfId="3" builtinId="3"/>
    <cellStyle name="Normal" xfId="0" builtinId="0"/>
    <cellStyle name="Normal 2" xfId="2" xr:uid="{D13538B9-D529-B149-8FAC-AF4E4BC98DA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E92CB-5047-724E-A26B-6973D253B019}">
  <dimension ref="A1:X70"/>
  <sheetViews>
    <sheetView tabSelected="1" topLeftCell="A41" zoomScale="150" zoomScaleNormal="150" workbookViewId="0">
      <selection activeCell="C47" sqref="C47"/>
    </sheetView>
  </sheetViews>
  <sheetFormatPr defaultColWidth="11" defaultRowHeight="15.75" x14ac:dyDescent="0.25"/>
  <cols>
    <col min="2" max="2" width="18.375" customWidth="1"/>
    <col min="4" max="4" width="2.5" customWidth="1"/>
  </cols>
  <sheetData>
    <row r="1" spans="1:24" ht="18.75" x14ac:dyDescent="0.3">
      <c r="A1" s="3" t="s">
        <v>63</v>
      </c>
    </row>
    <row r="3" spans="1:24" x14ac:dyDescent="0.25">
      <c r="A3" t="s">
        <v>0</v>
      </c>
      <c r="C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T3" t="s">
        <v>55</v>
      </c>
      <c r="U3" t="s">
        <v>56</v>
      </c>
      <c r="V3" t="s">
        <v>57</v>
      </c>
      <c r="W3" t="s">
        <v>58</v>
      </c>
      <c r="X3" t="s">
        <v>59</v>
      </c>
    </row>
    <row r="4" spans="1:24" x14ac:dyDescent="0.25">
      <c r="A4" t="s">
        <v>17</v>
      </c>
      <c r="C4">
        <v>1.0249999999999999</v>
      </c>
      <c r="E4" s="1"/>
      <c r="F4" s="1">
        <f>E4*$C4</f>
        <v>0</v>
      </c>
      <c r="G4" s="1">
        <f t="shared" ref="G4:S4" si="0">F4*$C4</f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ref="T4" si="1">S4*$C4</f>
        <v>0</v>
      </c>
      <c r="U4" s="1">
        <f t="shared" ref="U4" si="2">T4*$C4</f>
        <v>0</v>
      </c>
      <c r="V4" s="1">
        <f t="shared" ref="V4" si="3">U4*$C4</f>
        <v>0</v>
      </c>
      <c r="W4" s="1">
        <f t="shared" ref="W4" si="4">V4*$C4</f>
        <v>0</v>
      </c>
      <c r="X4" s="1">
        <f t="shared" ref="X4" si="5">W4*$C4</f>
        <v>0</v>
      </c>
    </row>
    <row r="5" spans="1:24" x14ac:dyDescent="0.25">
      <c r="B5" t="s">
        <v>18</v>
      </c>
      <c r="C5">
        <v>0.05</v>
      </c>
      <c r="E5" s="1">
        <f>-E4*$C5</f>
        <v>0</v>
      </c>
      <c r="F5" s="1">
        <f t="shared" ref="F5:S5" si="6">-F4*$C5</f>
        <v>0</v>
      </c>
      <c r="G5" s="1">
        <f t="shared" si="6"/>
        <v>0</v>
      </c>
      <c r="H5" s="1">
        <f t="shared" si="6"/>
        <v>0</v>
      </c>
      <c r="I5" s="1">
        <f t="shared" si="6"/>
        <v>0</v>
      </c>
      <c r="J5" s="1">
        <f t="shared" si="6"/>
        <v>0</v>
      </c>
      <c r="K5" s="1">
        <f t="shared" si="6"/>
        <v>0</v>
      </c>
      <c r="L5" s="1">
        <f t="shared" si="6"/>
        <v>0</v>
      </c>
      <c r="M5" s="1">
        <f t="shared" si="6"/>
        <v>0</v>
      </c>
      <c r="N5" s="1">
        <f t="shared" si="6"/>
        <v>0</v>
      </c>
      <c r="O5" s="1">
        <f t="shared" si="6"/>
        <v>0</v>
      </c>
      <c r="P5" s="1">
        <f t="shared" si="6"/>
        <v>0</v>
      </c>
      <c r="Q5" s="1">
        <f t="shared" si="6"/>
        <v>0</v>
      </c>
      <c r="R5" s="1">
        <f t="shared" si="6"/>
        <v>0</v>
      </c>
      <c r="S5" s="1">
        <f t="shared" si="6"/>
        <v>0</v>
      </c>
      <c r="T5" s="1">
        <f t="shared" ref="T5:X5" si="7">-T4*$C5</f>
        <v>0</v>
      </c>
      <c r="U5" s="1">
        <f t="shared" si="7"/>
        <v>0</v>
      </c>
      <c r="V5" s="1">
        <f t="shared" si="7"/>
        <v>0</v>
      </c>
      <c r="W5" s="1">
        <f t="shared" si="7"/>
        <v>0</v>
      </c>
      <c r="X5" s="1">
        <f t="shared" si="7"/>
        <v>0</v>
      </c>
    </row>
    <row r="6" spans="1:24" x14ac:dyDescent="0.25">
      <c r="A6" t="s">
        <v>19</v>
      </c>
      <c r="C6">
        <v>1.0249999999999999</v>
      </c>
      <c r="E6" s="1"/>
      <c r="F6" s="1">
        <f>E6*$C6</f>
        <v>0</v>
      </c>
      <c r="G6" s="1">
        <f t="shared" ref="G6:S6" si="8">F6*$C6</f>
        <v>0</v>
      </c>
      <c r="H6" s="1">
        <f t="shared" si="8"/>
        <v>0</v>
      </c>
      <c r="I6" s="1">
        <f t="shared" si="8"/>
        <v>0</v>
      </c>
      <c r="J6" s="1">
        <f t="shared" si="8"/>
        <v>0</v>
      </c>
      <c r="K6" s="1">
        <f t="shared" si="8"/>
        <v>0</v>
      </c>
      <c r="L6" s="1">
        <f t="shared" si="8"/>
        <v>0</v>
      </c>
      <c r="M6" s="1">
        <f t="shared" si="8"/>
        <v>0</v>
      </c>
      <c r="N6" s="1">
        <f t="shared" si="8"/>
        <v>0</v>
      </c>
      <c r="O6" s="1">
        <f t="shared" si="8"/>
        <v>0</v>
      </c>
      <c r="P6" s="1">
        <f t="shared" si="8"/>
        <v>0</v>
      </c>
      <c r="Q6" s="1">
        <f t="shared" si="8"/>
        <v>0</v>
      </c>
      <c r="R6" s="1">
        <f t="shared" si="8"/>
        <v>0</v>
      </c>
      <c r="S6" s="1">
        <f t="shared" si="8"/>
        <v>0</v>
      </c>
      <c r="T6" s="1">
        <f t="shared" ref="T6" si="9">S6*$C6</f>
        <v>0</v>
      </c>
      <c r="U6" s="1">
        <f t="shared" ref="U6" si="10">T6*$C6</f>
        <v>0</v>
      </c>
      <c r="V6" s="1">
        <f t="shared" ref="V6" si="11">U6*$C6</f>
        <v>0</v>
      </c>
      <c r="W6" s="1">
        <f t="shared" ref="W6" si="12">V6*$C6</f>
        <v>0</v>
      </c>
      <c r="X6" s="1">
        <f t="shared" ref="X6" si="13">W6*$C6</f>
        <v>0</v>
      </c>
    </row>
    <row r="7" spans="1:24" x14ac:dyDescent="0.25">
      <c r="B7" t="s">
        <v>18</v>
      </c>
      <c r="C7">
        <v>0.05</v>
      </c>
      <c r="E7" s="1">
        <f>-E6*$C7</f>
        <v>0</v>
      </c>
      <c r="F7" s="1">
        <f t="shared" ref="F7:S7" si="14">-F6*$C7</f>
        <v>0</v>
      </c>
      <c r="G7" s="1">
        <f t="shared" si="14"/>
        <v>0</v>
      </c>
      <c r="H7" s="1">
        <f t="shared" si="14"/>
        <v>0</v>
      </c>
      <c r="I7" s="1">
        <f t="shared" si="14"/>
        <v>0</v>
      </c>
      <c r="J7" s="1">
        <f t="shared" si="14"/>
        <v>0</v>
      </c>
      <c r="K7" s="1">
        <f t="shared" si="14"/>
        <v>0</v>
      </c>
      <c r="L7" s="1">
        <f t="shared" si="14"/>
        <v>0</v>
      </c>
      <c r="M7" s="1">
        <f t="shared" si="14"/>
        <v>0</v>
      </c>
      <c r="N7" s="1">
        <f t="shared" si="14"/>
        <v>0</v>
      </c>
      <c r="O7" s="1">
        <f t="shared" si="14"/>
        <v>0</v>
      </c>
      <c r="P7" s="1">
        <f t="shared" si="14"/>
        <v>0</v>
      </c>
      <c r="Q7" s="1">
        <f t="shared" si="14"/>
        <v>0</v>
      </c>
      <c r="R7" s="1">
        <f t="shared" si="14"/>
        <v>0</v>
      </c>
      <c r="S7" s="1">
        <f t="shared" si="14"/>
        <v>0</v>
      </c>
      <c r="T7" s="1">
        <f t="shared" ref="T7:X7" si="15">-T6*$C7</f>
        <v>0</v>
      </c>
      <c r="U7" s="1">
        <f t="shared" si="15"/>
        <v>0</v>
      </c>
      <c r="V7" s="1">
        <f t="shared" si="15"/>
        <v>0</v>
      </c>
      <c r="W7" s="1">
        <f t="shared" si="15"/>
        <v>0</v>
      </c>
      <c r="X7" s="1">
        <f t="shared" si="15"/>
        <v>0</v>
      </c>
    </row>
    <row r="8" spans="1:24" x14ac:dyDescent="0.25">
      <c r="A8" t="s">
        <v>20</v>
      </c>
      <c r="C8">
        <v>1.0249999999999999</v>
      </c>
      <c r="E8" s="1"/>
      <c r="F8" s="1">
        <f>E8*$C8</f>
        <v>0</v>
      </c>
      <c r="G8" s="1">
        <f t="shared" ref="G8:S8" si="16">F8*$C8</f>
        <v>0</v>
      </c>
      <c r="H8" s="1">
        <f t="shared" si="16"/>
        <v>0</v>
      </c>
      <c r="I8" s="1">
        <f t="shared" si="16"/>
        <v>0</v>
      </c>
      <c r="J8" s="1">
        <f t="shared" si="16"/>
        <v>0</v>
      </c>
      <c r="K8" s="1">
        <f t="shared" si="16"/>
        <v>0</v>
      </c>
      <c r="L8" s="1">
        <f t="shared" si="16"/>
        <v>0</v>
      </c>
      <c r="M8" s="1">
        <f t="shared" si="16"/>
        <v>0</v>
      </c>
      <c r="N8" s="1">
        <f t="shared" si="16"/>
        <v>0</v>
      </c>
      <c r="O8" s="1">
        <f t="shared" si="16"/>
        <v>0</v>
      </c>
      <c r="P8" s="1">
        <f t="shared" si="16"/>
        <v>0</v>
      </c>
      <c r="Q8" s="1">
        <f t="shared" si="16"/>
        <v>0</v>
      </c>
      <c r="R8" s="1">
        <f t="shared" si="16"/>
        <v>0</v>
      </c>
      <c r="S8" s="1">
        <f t="shared" si="16"/>
        <v>0</v>
      </c>
      <c r="T8" s="1">
        <f t="shared" ref="T8" si="17">S8*$C8</f>
        <v>0</v>
      </c>
      <c r="U8" s="1">
        <f t="shared" ref="U8" si="18">T8*$C8</f>
        <v>0</v>
      </c>
      <c r="V8" s="1">
        <f t="shared" ref="V8" si="19">U8*$C8</f>
        <v>0</v>
      </c>
      <c r="W8" s="1">
        <f t="shared" ref="W8" si="20">V8*$C8</f>
        <v>0</v>
      </c>
      <c r="X8" s="1">
        <f t="shared" ref="X8" si="21">W8*$C8</f>
        <v>0</v>
      </c>
    </row>
    <row r="9" spans="1:24" x14ac:dyDescent="0.25">
      <c r="B9" t="s">
        <v>18</v>
      </c>
      <c r="C9">
        <v>0.05</v>
      </c>
      <c r="E9" s="1">
        <f>-E8*$C9</f>
        <v>0</v>
      </c>
      <c r="F9" s="1">
        <f t="shared" ref="F9:S9" si="22">-F8*$C9</f>
        <v>0</v>
      </c>
      <c r="G9" s="1">
        <f t="shared" si="22"/>
        <v>0</v>
      </c>
      <c r="H9" s="1">
        <f t="shared" si="22"/>
        <v>0</v>
      </c>
      <c r="I9" s="1">
        <f t="shared" si="22"/>
        <v>0</v>
      </c>
      <c r="J9" s="1">
        <f t="shared" si="22"/>
        <v>0</v>
      </c>
      <c r="K9" s="1">
        <f t="shared" si="22"/>
        <v>0</v>
      </c>
      <c r="L9" s="1">
        <f t="shared" si="22"/>
        <v>0</v>
      </c>
      <c r="M9" s="1">
        <f t="shared" si="22"/>
        <v>0</v>
      </c>
      <c r="N9" s="1">
        <f t="shared" si="22"/>
        <v>0</v>
      </c>
      <c r="O9" s="1">
        <f t="shared" si="22"/>
        <v>0</v>
      </c>
      <c r="P9" s="1">
        <f t="shared" si="22"/>
        <v>0</v>
      </c>
      <c r="Q9" s="1">
        <f t="shared" si="22"/>
        <v>0</v>
      </c>
      <c r="R9" s="1">
        <f t="shared" si="22"/>
        <v>0</v>
      </c>
      <c r="S9" s="1">
        <f t="shared" si="22"/>
        <v>0</v>
      </c>
      <c r="T9" s="1">
        <f t="shared" ref="T9:X9" si="23">-T8*$C9</f>
        <v>0</v>
      </c>
      <c r="U9" s="1">
        <f t="shared" si="23"/>
        <v>0</v>
      </c>
      <c r="V9" s="1">
        <f t="shared" si="23"/>
        <v>0</v>
      </c>
      <c r="W9" s="1">
        <f t="shared" si="23"/>
        <v>0</v>
      </c>
      <c r="X9" s="1">
        <f t="shared" si="23"/>
        <v>0</v>
      </c>
    </row>
    <row r="10" spans="1:24" x14ac:dyDescent="0.25">
      <c r="A10" s="5" t="s">
        <v>21</v>
      </c>
      <c r="B10" s="5"/>
      <c r="C10" s="5"/>
      <c r="D10" s="5"/>
      <c r="E10" s="6">
        <f>SUM(E4:E9)</f>
        <v>0</v>
      </c>
      <c r="F10" s="6">
        <f t="shared" ref="F10:S10" si="24">SUM(F4:F9)</f>
        <v>0</v>
      </c>
      <c r="G10" s="6">
        <f t="shared" si="24"/>
        <v>0</v>
      </c>
      <c r="H10" s="6">
        <f t="shared" si="24"/>
        <v>0</v>
      </c>
      <c r="I10" s="6">
        <f t="shared" si="24"/>
        <v>0</v>
      </c>
      <c r="J10" s="6">
        <f t="shared" si="24"/>
        <v>0</v>
      </c>
      <c r="K10" s="6">
        <f t="shared" si="24"/>
        <v>0</v>
      </c>
      <c r="L10" s="6">
        <f t="shared" si="24"/>
        <v>0</v>
      </c>
      <c r="M10" s="6">
        <f t="shared" si="24"/>
        <v>0</v>
      </c>
      <c r="N10" s="6">
        <f t="shared" si="24"/>
        <v>0</v>
      </c>
      <c r="O10" s="6">
        <f t="shared" si="24"/>
        <v>0</v>
      </c>
      <c r="P10" s="6">
        <f t="shared" si="24"/>
        <v>0</v>
      </c>
      <c r="Q10" s="6">
        <f t="shared" si="24"/>
        <v>0</v>
      </c>
      <c r="R10" s="6">
        <f t="shared" si="24"/>
        <v>0</v>
      </c>
      <c r="S10" s="6">
        <f t="shared" si="24"/>
        <v>0</v>
      </c>
      <c r="T10" s="6">
        <f t="shared" ref="T10:X10" si="25">SUM(T4:T9)</f>
        <v>0</v>
      </c>
      <c r="U10" s="6">
        <f t="shared" si="25"/>
        <v>0</v>
      </c>
      <c r="V10" s="6">
        <f t="shared" si="25"/>
        <v>0</v>
      </c>
      <c r="W10" s="6">
        <f t="shared" si="25"/>
        <v>0</v>
      </c>
      <c r="X10" s="6">
        <f t="shared" si="25"/>
        <v>0</v>
      </c>
    </row>
    <row r="11" spans="1:24" x14ac:dyDescent="0.25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t="s">
        <v>22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t="s">
        <v>23</v>
      </c>
      <c r="C13">
        <v>1.0349999999999999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t="s">
        <v>24</v>
      </c>
      <c r="E14" s="1"/>
      <c r="F14" s="1">
        <f>E14*$C$13</f>
        <v>0</v>
      </c>
      <c r="G14" s="1">
        <f t="shared" ref="G14:S14" si="26">F14*$C$13</f>
        <v>0</v>
      </c>
      <c r="H14" s="1">
        <f t="shared" si="26"/>
        <v>0</v>
      </c>
      <c r="I14" s="1">
        <f t="shared" si="26"/>
        <v>0</v>
      </c>
      <c r="J14" s="1">
        <f t="shared" si="26"/>
        <v>0</v>
      </c>
      <c r="K14" s="1">
        <f t="shared" si="26"/>
        <v>0</v>
      </c>
      <c r="L14" s="1">
        <f t="shared" si="26"/>
        <v>0</v>
      </c>
      <c r="M14" s="1">
        <f t="shared" si="26"/>
        <v>0</v>
      </c>
      <c r="N14" s="1">
        <f t="shared" si="26"/>
        <v>0</v>
      </c>
      <c r="O14" s="1">
        <f t="shared" si="26"/>
        <v>0</v>
      </c>
      <c r="P14" s="1">
        <f t="shared" si="26"/>
        <v>0</v>
      </c>
      <c r="Q14" s="1">
        <f t="shared" si="26"/>
        <v>0</v>
      </c>
      <c r="R14" s="1">
        <f t="shared" si="26"/>
        <v>0</v>
      </c>
      <c r="S14" s="1">
        <f t="shared" si="26"/>
        <v>0</v>
      </c>
      <c r="T14" s="1">
        <f t="shared" ref="T14:T21" si="27">S14*$C$13</f>
        <v>0</v>
      </c>
      <c r="U14" s="1">
        <f t="shared" ref="U14:U21" si="28">T14*$C$13</f>
        <v>0</v>
      </c>
      <c r="V14" s="1">
        <f t="shared" ref="V14:V21" si="29">U14*$C$13</f>
        <v>0</v>
      </c>
      <c r="W14" s="1">
        <f t="shared" ref="W14:W21" si="30">V14*$C$13</f>
        <v>0</v>
      </c>
      <c r="X14" s="1">
        <f t="shared" ref="X14:X21" si="31">W14*$C$13</f>
        <v>0</v>
      </c>
    </row>
    <row r="15" spans="1:24" x14ac:dyDescent="0.25">
      <c r="A15" t="s">
        <v>25</v>
      </c>
      <c r="E15" s="1"/>
      <c r="F15" s="1">
        <f t="shared" ref="F15:S21" si="32">E15*$C$13</f>
        <v>0</v>
      </c>
      <c r="G15" s="1">
        <f t="shared" si="32"/>
        <v>0</v>
      </c>
      <c r="H15" s="1">
        <f t="shared" si="32"/>
        <v>0</v>
      </c>
      <c r="I15" s="1">
        <f t="shared" si="32"/>
        <v>0</v>
      </c>
      <c r="J15" s="1">
        <f t="shared" si="32"/>
        <v>0</v>
      </c>
      <c r="K15" s="1">
        <f t="shared" si="32"/>
        <v>0</v>
      </c>
      <c r="L15" s="1">
        <f t="shared" si="32"/>
        <v>0</v>
      </c>
      <c r="M15" s="1">
        <f t="shared" si="32"/>
        <v>0</v>
      </c>
      <c r="N15" s="1">
        <f t="shared" si="32"/>
        <v>0</v>
      </c>
      <c r="O15" s="1">
        <f t="shared" si="32"/>
        <v>0</v>
      </c>
      <c r="P15" s="1">
        <f t="shared" si="32"/>
        <v>0</v>
      </c>
      <c r="Q15" s="1">
        <f t="shared" si="32"/>
        <v>0</v>
      </c>
      <c r="R15" s="1">
        <f t="shared" si="32"/>
        <v>0</v>
      </c>
      <c r="S15" s="1">
        <f t="shared" si="32"/>
        <v>0</v>
      </c>
      <c r="T15" s="1">
        <f t="shared" si="27"/>
        <v>0</v>
      </c>
      <c r="U15" s="1">
        <f t="shared" si="28"/>
        <v>0</v>
      </c>
      <c r="V15" s="1">
        <f t="shared" si="29"/>
        <v>0</v>
      </c>
      <c r="W15" s="1">
        <f t="shared" si="30"/>
        <v>0</v>
      </c>
      <c r="X15" s="1">
        <f t="shared" si="31"/>
        <v>0</v>
      </c>
    </row>
    <row r="16" spans="1:24" x14ac:dyDescent="0.25">
      <c r="A16" t="s">
        <v>26</v>
      </c>
      <c r="E16" s="1"/>
      <c r="F16" s="1">
        <f t="shared" si="32"/>
        <v>0</v>
      </c>
      <c r="G16" s="1">
        <f t="shared" si="32"/>
        <v>0</v>
      </c>
      <c r="H16" s="1">
        <f t="shared" si="32"/>
        <v>0</v>
      </c>
      <c r="I16" s="1">
        <f t="shared" si="32"/>
        <v>0</v>
      </c>
      <c r="J16" s="1">
        <f t="shared" si="32"/>
        <v>0</v>
      </c>
      <c r="K16" s="1">
        <f t="shared" si="32"/>
        <v>0</v>
      </c>
      <c r="L16" s="1">
        <f t="shared" si="32"/>
        <v>0</v>
      </c>
      <c r="M16" s="1">
        <f t="shared" si="32"/>
        <v>0</v>
      </c>
      <c r="N16" s="1">
        <f t="shared" si="32"/>
        <v>0</v>
      </c>
      <c r="O16" s="1">
        <f t="shared" si="32"/>
        <v>0</v>
      </c>
      <c r="P16" s="1">
        <f t="shared" si="32"/>
        <v>0</v>
      </c>
      <c r="Q16" s="1">
        <f t="shared" si="32"/>
        <v>0</v>
      </c>
      <c r="R16" s="1">
        <f t="shared" si="32"/>
        <v>0</v>
      </c>
      <c r="S16" s="1">
        <f t="shared" si="32"/>
        <v>0</v>
      </c>
      <c r="T16" s="1">
        <f t="shared" si="27"/>
        <v>0</v>
      </c>
      <c r="U16" s="1">
        <f t="shared" si="28"/>
        <v>0</v>
      </c>
      <c r="V16" s="1">
        <f t="shared" si="29"/>
        <v>0</v>
      </c>
      <c r="W16" s="1">
        <f t="shared" si="30"/>
        <v>0</v>
      </c>
      <c r="X16" s="1">
        <f t="shared" si="31"/>
        <v>0</v>
      </c>
    </row>
    <row r="17" spans="1:24" x14ac:dyDescent="0.25">
      <c r="A17" t="s">
        <v>27</v>
      </c>
      <c r="E17" s="1"/>
      <c r="F17" s="1">
        <f t="shared" si="32"/>
        <v>0</v>
      </c>
      <c r="G17" s="1">
        <f t="shared" si="32"/>
        <v>0</v>
      </c>
      <c r="H17" s="1">
        <f t="shared" si="32"/>
        <v>0</v>
      </c>
      <c r="I17" s="1">
        <f t="shared" si="32"/>
        <v>0</v>
      </c>
      <c r="J17" s="1">
        <f t="shared" si="32"/>
        <v>0</v>
      </c>
      <c r="K17" s="1">
        <f t="shared" si="32"/>
        <v>0</v>
      </c>
      <c r="L17" s="1">
        <f t="shared" si="32"/>
        <v>0</v>
      </c>
      <c r="M17" s="1">
        <f t="shared" si="32"/>
        <v>0</v>
      </c>
      <c r="N17" s="1">
        <f t="shared" si="32"/>
        <v>0</v>
      </c>
      <c r="O17" s="1">
        <f t="shared" si="32"/>
        <v>0</v>
      </c>
      <c r="P17" s="1">
        <f t="shared" si="32"/>
        <v>0</v>
      </c>
      <c r="Q17" s="1">
        <f t="shared" si="32"/>
        <v>0</v>
      </c>
      <c r="R17" s="1">
        <f t="shared" si="32"/>
        <v>0</v>
      </c>
      <c r="S17" s="1">
        <f t="shared" si="32"/>
        <v>0</v>
      </c>
      <c r="T17" s="1">
        <f t="shared" si="27"/>
        <v>0</v>
      </c>
      <c r="U17" s="1">
        <f t="shared" si="28"/>
        <v>0</v>
      </c>
      <c r="V17" s="1">
        <f t="shared" si="29"/>
        <v>0</v>
      </c>
      <c r="W17" s="1">
        <f t="shared" si="30"/>
        <v>0</v>
      </c>
      <c r="X17" s="1">
        <f t="shared" si="31"/>
        <v>0</v>
      </c>
    </row>
    <row r="18" spans="1:24" x14ac:dyDescent="0.25">
      <c r="A18" t="s">
        <v>28</v>
      </c>
      <c r="E18" s="1"/>
      <c r="F18" s="1">
        <f t="shared" si="32"/>
        <v>0</v>
      </c>
      <c r="G18" s="1">
        <f t="shared" si="32"/>
        <v>0</v>
      </c>
      <c r="H18" s="1">
        <f t="shared" si="32"/>
        <v>0</v>
      </c>
      <c r="I18" s="1">
        <f t="shared" si="32"/>
        <v>0</v>
      </c>
      <c r="J18" s="1">
        <f t="shared" si="32"/>
        <v>0</v>
      </c>
      <c r="K18" s="1">
        <f t="shared" si="32"/>
        <v>0</v>
      </c>
      <c r="L18" s="1">
        <f t="shared" si="32"/>
        <v>0</v>
      </c>
      <c r="M18" s="1">
        <f t="shared" si="32"/>
        <v>0</v>
      </c>
      <c r="N18" s="1">
        <f t="shared" si="32"/>
        <v>0</v>
      </c>
      <c r="O18" s="1">
        <f t="shared" si="32"/>
        <v>0</v>
      </c>
      <c r="P18" s="1">
        <f t="shared" si="32"/>
        <v>0</v>
      </c>
      <c r="Q18" s="1">
        <f t="shared" si="32"/>
        <v>0</v>
      </c>
      <c r="R18" s="1">
        <f t="shared" si="32"/>
        <v>0</v>
      </c>
      <c r="S18" s="1">
        <f t="shared" si="32"/>
        <v>0</v>
      </c>
      <c r="T18" s="1">
        <f t="shared" si="27"/>
        <v>0</v>
      </c>
      <c r="U18" s="1">
        <f t="shared" si="28"/>
        <v>0</v>
      </c>
      <c r="V18" s="1">
        <f t="shared" si="29"/>
        <v>0</v>
      </c>
      <c r="W18" s="1">
        <f t="shared" si="30"/>
        <v>0</v>
      </c>
      <c r="X18" s="1">
        <f t="shared" si="31"/>
        <v>0</v>
      </c>
    </row>
    <row r="19" spans="1:24" x14ac:dyDescent="0.25">
      <c r="A19" t="s">
        <v>29</v>
      </c>
      <c r="E19" s="1"/>
      <c r="F19" s="1">
        <f t="shared" si="32"/>
        <v>0</v>
      </c>
      <c r="G19" s="1">
        <f t="shared" si="32"/>
        <v>0</v>
      </c>
      <c r="H19" s="1">
        <f t="shared" si="32"/>
        <v>0</v>
      </c>
      <c r="I19" s="1">
        <f t="shared" si="32"/>
        <v>0</v>
      </c>
      <c r="J19" s="1">
        <f t="shared" si="32"/>
        <v>0</v>
      </c>
      <c r="K19" s="1">
        <f t="shared" si="32"/>
        <v>0</v>
      </c>
      <c r="L19" s="1">
        <f t="shared" si="32"/>
        <v>0</v>
      </c>
      <c r="M19" s="1">
        <f t="shared" si="32"/>
        <v>0</v>
      </c>
      <c r="N19" s="1">
        <f t="shared" si="32"/>
        <v>0</v>
      </c>
      <c r="O19" s="1">
        <f t="shared" si="32"/>
        <v>0</v>
      </c>
      <c r="P19" s="1">
        <f t="shared" si="32"/>
        <v>0</v>
      </c>
      <c r="Q19" s="1">
        <f t="shared" si="32"/>
        <v>0</v>
      </c>
      <c r="R19" s="1">
        <f t="shared" si="32"/>
        <v>0</v>
      </c>
      <c r="S19" s="1">
        <f t="shared" si="32"/>
        <v>0</v>
      </c>
      <c r="T19" s="1">
        <f t="shared" si="27"/>
        <v>0</v>
      </c>
      <c r="U19" s="1">
        <f t="shared" si="28"/>
        <v>0</v>
      </c>
      <c r="V19" s="1">
        <f t="shared" si="29"/>
        <v>0</v>
      </c>
      <c r="W19" s="1">
        <f t="shared" si="30"/>
        <v>0</v>
      </c>
      <c r="X19" s="1">
        <f t="shared" si="31"/>
        <v>0</v>
      </c>
    </row>
    <row r="20" spans="1:24" x14ac:dyDescent="0.25">
      <c r="A20" t="s">
        <v>30</v>
      </c>
      <c r="E20" s="1"/>
      <c r="F20" s="1">
        <f t="shared" ref="F20" si="33">E20*$C$13</f>
        <v>0</v>
      </c>
      <c r="G20" s="1">
        <f t="shared" ref="G20" si="34">F20*$C$13</f>
        <v>0</v>
      </c>
      <c r="H20" s="1">
        <f t="shared" ref="H20" si="35">G20*$C$13</f>
        <v>0</v>
      </c>
      <c r="I20" s="1">
        <f t="shared" ref="I20" si="36">H20*$C$13</f>
        <v>0</v>
      </c>
      <c r="J20" s="1">
        <f t="shared" ref="J20" si="37">I20*$C$13</f>
        <v>0</v>
      </c>
      <c r="K20" s="1">
        <f t="shared" ref="K20" si="38">J20*$C$13</f>
        <v>0</v>
      </c>
      <c r="L20" s="1">
        <f t="shared" ref="L20" si="39">K20*$C$13</f>
        <v>0</v>
      </c>
      <c r="M20" s="1">
        <f t="shared" ref="M20" si="40">L20*$C$13</f>
        <v>0</v>
      </c>
      <c r="N20" s="1">
        <f t="shared" ref="N20" si="41">M20*$C$13</f>
        <v>0</v>
      </c>
      <c r="O20" s="1">
        <f t="shared" ref="O20" si="42">N20*$C$13</f>
        <v>0</v>
      </c>
      <c r="P20" s="1">
        <f t="shared" ref="P20" si="43">O20*$C$13</f>
        <v>0</v>
      </c>
      <c r="Q20" s="1">
        <f t="shared" ref="Q20" si="44">P20*$C$13</f>
        <v>0</v>
      </c>
      <c r="R20" s="1">
        <f t="shared" ref="R20" si="45">Q20*$C$13</f>
        <v>0</v>
      </c>
      <c r="S20" s="1">
        <f t="shared" ref="S20" si="46">R20*$C$13</f>
        <v>0</v>
      </c>
      <c r="T20" s="1">
        <f t="shared" ref="T20" si="47">S20*$C$13</f>
        <v>0</v>
      </c>
      <c r="U20" s="1">
        <f t="shared" ref="U20" si="48">T20*$C$13</f>
        <v>0</v>
      </c>
      <c r="V20" s="1">
        <f t="shared" ref="V20" si="49">U20*$C$13</f>
        <v>0</v>
      </c>
      <c r="W20" s="1">
        <f t="shared" ref="W20" si="50">V20*$C$13</f>
        <v>0</v>
      </c>
      <c r="X20" s="1">
        <f t="shared" ref="X20" si="51">W20*$C$13</f>
        <v>0</v>
      </c>
    </row>
    <row r="21" spans="1:24" x14ac:dyDescent="0.25">
      <c r="A21" t="s">
        <v>30</v>
      </c>
      <c r="E21" s="1"/>
      <c r="F21" s="1">
        <f t="shared" si="32"/>
        <v>0</v>
      </c>
      <c r="G21" s="1">
        <f t="shared" si="32"/>
        <v>0</v>
      </c>
      <c r="H21" s="1">
        <f t="shared" si="32"/>
        <v>0</v>
      </c>
      <c r="I21" s="1">
        <f t="shared" si="32"/>
        <v>0</v>
      </c>
      <c r="J21" s="1">
        <f t="shared" si="32"/>
        <v>0</v>
      </c>
      <c r="K21" s="1">
        <f t="shared" si="32"/>
        <v>0</v>
      </c>
      <c r="L21" s="1">
        <f t="shared" si="32"/>
        <v>0</v>
      </c>
      <c r="M21" s="1">
        <f t="shared" si="32"/>
        <v>0</v>
      </c>
      <c r="N21" s="1">
        <f t="shared" si="32"/>
        <v>0</v>
      </c>
      <c r="O21" s="1">
        <f t="shared" si="32"/>
        <v>0</v>
      </c>
      <c r="P21" s="1">
        <f t="shared" si="32"/>
        <v>0</v>
      </c>
      <c r="Q21" s="1">
        <f t="shared" si="32"/>
        <v>0</v>
      </c>
      <c r="R21" s="1">
        <f t="shared" si="32"/>
        <v>0</v>
      </c>
      <c r="S21" s="1">
        <f t="shared" si="32"/>
        <v>0</v>
      </c>
      <c r="T21" s="1">
        <f t="shared" si="27"/>
        <v>0</v>
      </c>
      <c r="U21" s="1">
        <f t="shared" si="28"/>
        <v>0</v>
      </c>
      <c r="V21" s="1">
        <f t="shared" si="29"/>
        <v>0</v>
      </c>
      <c r="W21" s="1">
        <f t="shared" si="30"/>
        <v>0</v>
      </c>
      <c r="X21" s="1">
        <f t="shared" si="31"/>
        <v>0</v>
      </c>
    </row>
    <row r="22" spans="1:24" x14ac:dyDescent="0.25">
      <c r="A22" s="5" t="s">
        <v>31</v>
      </c>
      <c r="B22" s="5"/>
      <c r="C22" s="5"/>
      <c r="D22" s="5"/>
      <c r="E22" s="6">
        <f>SUM(E14:E21)</f>
        <v>0</v>
      </c>
      <c r="F22" s="6">
        <f t="shared" ref="F22:S22" si="52">SUM(F14:F21)</f>
        <v>0</v>
      </c>
      <c r="G22" s="6">
        <f t="shared" si="52"/>
        <v>0</v>
      </c>
      <c r="H22" s="6">
        <f t="shared" si="52"/>
        <v>0</v>
      </c>
      <c r="I22" s="6">
        <f t="shared" si="52"/>
        <v>0</v>
      </c>
      <c r="J22" s="6">
        <f t="shared" si="52"/>
        <v>0</v>
      </c>
      <c r="K22" s="6">
        <f t="shared" si="52"/>
        <v>0</v>
      </c>
      <c r="L22" s="6">
        <f t="shared" si="52"/>
        <v>0</v>
      </c>
      <c r="M22" s="6">
        <f t="shared" si="52"/>
        <v>0</v>
      </c>
      <c r="N22" s="6">
        <f t="shared" si="52"/>
        <v>0</v>
      </c>
      <c r="O22" s="6">
        <f t="shared" si="52"/>
        <v>0</v>
      </c>
      <c r="P22" s="6">
        <f t="shared" si="52"/>
        <v>0</v>
      </c>
      <c r="Q22" s="6">
        <f t="shared" si="52"/>
        <v>0</v>
      </c>
      <c r="R22" s="6">
        <f t="shared" si="52"/>
        <v>0</v>
      </c>
      <c r="S22" s="6">
        <f t="shared" si="52"/>
        <v>0</v>
      </c>
      <c r="T22" s="6">
        <f t="shared" ref="T22:X22" si="53">SUM(T14:T21)</f>
        <v>0</v>
      </c>
      <c r="U22" s="6">
        <f t="shared" si="53"/>
        <v>0</v>
      </c>
      <c r="V22" s="6">
        <f t="shared" si="53"/>
        <v>0</v>
      </c>
      <c r="W22" s="6">
        <f t="shared" si="53"/>
        <v>0</v>
      </c>
      <c r="X22" s="6">
        <f t="shared" si="53"/>
        <v>0</v>
      </c>
    </row>
    <row r="23" spans="1:24" x14ac:dyDescent="0.2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t="s">
        <v>32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t="s">
        <v>33</v>
      </c>
      <c r="C26">
        <v>1.0349999999999999</v>
      </c>
      <c r="E26" s="1"/>
      <c r="F26" s="1">
        <f>E26*$C26</f>
        <v>0</v>
      </c>
      <c r="G26" s="1">
        <f t="shared" ref="G26:S26" si="54">F26*$C26</f>
        <v>0</v>
      </c>
      <c r="H26" s="1">
        <f t="shared" si="54"/>
        <v>0</v>
      </c>
      <c r="I26" s="1">
        <f t="shared" si="54"/>
        <v>0</v>
      </c>
      <c r="J26" s="1">
        <f t="shared" si="54"/>
        <v>0</v>
      </c>
      <c r="K26" s="1">
        <f t="shared" si="54"/>
        <v>0</v>
      </c>
      <c r="L26" s="1">
        <f t="shared" si="54"/>
        <v>0</v>
      </c>
      <c r="M26" s="1">
        <f t="shared" si="54"/>
        <v>0</v>
      </c>
      <c r="N26" s="1">
        <f t="shared" si="54"/>
        <v>0</v>
      </c>
      <c r="O26" s="1">
        <f t="shared" si="54"/>
        <v>0</v>
      </c>
      <c r="P26" s="1">
        <f t="shared" si="54"/>
        <v>0</v>
      </c>
      <c r="Q26" s="1">
        <f t="shared" si="54"/>
        <v>0</v>
      </c>
      <c r="R26" s="1">
        <f t="shared" si="54"/>
        <v>0</v>
      </c>
      <c r="S26" s="1">
        <f t="shared" si="54"/>
        <v>0</v>
      </c>
      <c r="T26" s="1">
        <f t="shared" ref="T26" si="55">S26*$C26</f>
        <v>0</v>
      </c>
      <c r="U26" s="1">
        <f t="shared" ref="U26" si="56">T26*$C26</f>
        <v>0</v>
      </c>
      <c r="V26" s="1">
        <f t="shared" ref="V26" si="57">U26*$C26</f>
        <v>0</v>
      </c>
      <c r="W26" s="1">
        <f t="shared" ref="W26" si="58">V26*$C26</f>
        <v>0</v>
      </c>
      <c r="X26" s="1">
        <f t="shared" ref="X26" si="59">W26*$C26</f>
        <v>0</v>
      </c>
    </row>
    <row r="27" spans="1:24" x14ac:dyDescent="0.25">
      <c r="A27" t="s">
        <v>34</v>
      </c>
      <c r="E27" s="1"/>
      <c r="F27" s="1">
        <f>$E27</f>
        <v>0</v>
      </c>
      <c r="G27" s="1">
        <f t="shared" ref="G27:V28" si="60">$E27</f>
        <v>0</v>
      </c>
      <c r="H27" s="1">
        <f t="shared" si="60"/>
        <v>0</v>
      </c>
      <c r="I27" s="1">
        <f t="shared" si="60"/>
        <v>0</v>
      </c>
      <c r="J27" s="1">
        <f t="shared" si="60"/>
        <v>0</v>
      </c>
      <c r="K27" s="1">
        <f t="shared" si="60"/>
        <v>0</v>
      </c>
      <c r="L27" s="1">
        <f t="shared" si="60"/>
        <v>0</v>
      </c>
      <c r="M27" s="1">
        <f t="shared" si="60"/>
        <v>0</v>
      </c>
      <c r="N27" s="1">
        <f t="shared" si="60"/>
        <v>0</v>
      </c>
      <c r="O27" s="1">
        <f t="shared" si="60"/>
        <v>0</v>
      </c>
      <c r="P27" s="1">
        <f t="shared" si="60"/>
        <v>0</v>
      </c>
      <c r="Q27" s="1">
        <f t="shared" si="60"/>
        <v>0</v>
      </c>
      <c r="R27" s="1">
        <f t="shared" si="60"/>
        <v>0</v>
      </c>
      <c r="S27" s="1">
        <f t="shared" si="60"/>
        <v>0</v>
      </c>
      <c r="T27" s="1">
        <f t="shared" si="60"/>
        <v>0</v>
      </c>
      <c r="U27" s="1">
        <f t="shared" si="60"/>
        <v>0</v>
      </c>
      <c r="V27" s="1">
        <f t="shared" si="60"/>
        <v>0</v>
      </c>
      <c r="W27" s="1">
        <f t="shared" ref="T27:X28" si="61">$E27</f>
        <v>0</v>
      </c>
      <c r="X27" s="1">
        <f t="shared" si="61"/>
        <v>0</v>
      </c>
    </row>
    <row r="28" spans="1:24" x14ac:dyDescent="0.25">
      <c r="A28" t="s">
        <v>64</v>
      </c>
      <c r="E28" s="1"/>
      <c r="F28" s="1">
        <f>$E28</f>
        <v>0</v>
      </c>
      <c r="G28" s="1">
        <f t="shared" si="60"/>
        <v>0</v>
      </c>
      <c r="H28" s="1">
        <f t="shared" si="60"/>
        <v>0</v>
      </c>
      <c r="I28" s="1">
        <f t="shared" si="60"/>
        <v>0</v>
      </c>
      <c r="J28" s="1">
        <f t="shared" si="60"/>
        <v>0</v>
      </c>
      <c r="K28" s="1">
        <f t="shared" si="60"/>
        <v>0</v>
      </c>
      <c r="L28" s="1">
        <f t="shared" si="60"/>
        <v>0</v>
      </c>
      <c r="M28" s="1">
        <f t="shared" si="60"/>
        <v>0</v>
      </c>
      <c r="N28" s="1">
        <f t="shared" si="60"/>
        <v>0</v>
      </c>
      <c r="O28" s="1">
        <f t="shared" si="60"/>
        <v>0</v>
      </c>
      <c r="P28" s="1">
        <f t="shared" si="60"/>
        <v>0</v>
      </c>
      <c r="Q28" s="1">
        <f t="shared" si="60"/>
        <v>0</v>
      </c>
      <c r="R28" s="1">
        <f t="shared" si="60"/>
        <v>0</v>
      </c>
      <c r="S28" s="1">
        <f t="shared" si="60"/>
        <v>0</v>
      </c>
      <c r="T28" s="1">
        <f t="shared" si="61"/>
        <v>0</v>
      </c>
      <c r="U28" s="1">
        <f t="shared" si="61"/>
        <v>0</v>
      </c>
      <c r="V28" s="1">
        <f t="shared" si="61"/>
        <v>0</v>
      </c>
      <c r="W28" s="1">
        <f t="shared" si="61"/>
        <v>0</v>
      </c>
      <c r="X28" s="1">
        <f t="shared" si="61"/>
        <v>0</v>
      </c>
    </row>
    <row r="29" spans="1:24" x14ac:dyDescent="0.25">
      <c r="A29" t="s">
        <v>65</v>
      </c>
      <c r="C29">
        <v>1.02</v>
      </c>
      <c r="E29" s="1"/>
      <c r="F29" s="1">
        <f t="shared" ref="F29" si="62">E29*$C29</f>
        <v>0</v>
      </c>
      <c r="G29" s="1">
        <f t="shared" ref="G29" si="63">F29*$C29</f>
        <v>0</v>
      </c>
      <c r="H29" s="1">
        <f t="shared" ref="H29" si="64">G29*$C29</f>
        <v>0</v>
      </c>
      <c r="I29" s="1">
        <f t="shared" ref="I29" si="65">H29*$C29</f>
        <v>0</v>
      </c>
      <c r="J29" s="1">
        <f t="shared" ref="J29" si="66">I29*$C29</f>
        <v>0</v>
      </c>
      <c r="K29" s="1">
        <f t="shared" ref="K29" si="67">J29*$C29</f>
        <v>0</v>
      </c>
      <c r="L29" s="1">
        <f t="shared" ref="L29" si="68">K29*$C29</f>
        <v>0</v>
      </c>
      <c r="M29" s="1">
        <f t="shared" ref="M29" si="69">L29*$C29</f>
        <v>0</v>
      </c>
      <c r="N29" s="1">
        <f t="shared" ref="N29" si="70">M29*$C29</f>
        <v>0</v>
      </c>
      <c r="O29" s="1">
        <f t="shared" ref="O29" si="71">N29*$C29</f>
        <v>0</v>
      </c>
      <c r="P29" s="1">
        <f t="shared" ref="P29" si="72">O29*$C29</f>
        <v>0</v>
      </c>
      <c r="Q29" s="1">
        <f t="shared" ref="Q29" si="73">P29*$C29</f>
        <v>0</v>
      </c>
      <c r="R29" s="1">
        <f t="shared" ref="R29" si="74">Q29*$C29</f>
        <v>0</v>
      </c>
      <c r="S29" s="1">
        <f t="shared" ref="S29" si="75">R29*$C29</f>
        <v>0</v>
      </c>
      <c r="T29" s="1">
        <f t="shared" ref="T29" si="76">S29*$C29</f>
        <v>0</v>
      </c>
      <c r="U29" s="1">
        <f t="shared" ref="U29" si="77">T29*$C29</f>
        <v>0</v>
      </c>
      <c r="V29" s="1">
        <f t="shared" ref="V29" si="78">U29*$C29</f>
        <v>0</v>
      </c>
      <c r="W29" s="1">
        <f t="shared" ref="W29" si="79">V29*$C29</f>
        <v>0</v>
      </c>
      <c r="X29" s="1">
        <f t="shared" ref="X29" si="80">W29*$C29</f>
        <v>0</v>
      </c>
    </row>
    <row r="30" spans="1:24" x14ac:dyDescent="0.25">
      <c r="A30" t="s">
        <v>35</v>
      </c>
      <c r="C30">
        <v>1.02</v>
      </c>
      <c r="E30" s="1"/>
      <c r="F30" s="1">
        <f t="shared" ref="F30:S33" si="81">E30*$C30</f>
        <v>0</v>
      </c>
      <c r="G30" s="1">
        <f t="shared" si="81"/>
        <v>0</v>
      </c>
      <c r="H30" s="1">
        <f t="shared" si="81"/>
        <v>0</v>
      </c>
      <c r="I30" s="1">
        <f t="shared" si="81"/>
        <v>0</v>
      </c>
      <c r="J30" s="1">
        <f t="shared" si="81"/>
        <v>0</v>
      </c>
      <c r="K30" s="1">
        <f t="shared" si="81"/>
        <v>0</v>
      </c>
      <c r="L30" s="1">
        <f t="shared" si="81"/>
        <v>0</v>
      </c>
      <c r="M30" s="1">
        <f t="shared" si="81"/>
        <v>0</v>
      </c>
      <c r="N30" s="1">
        <f t="shared" si="81"/>
        <v>0</v>
      </c>
      <c r="O30" s="1">
        <f t="shared" si="81"/>
        <v>0</v>
      </c>
      <c r="P30" s="1">
        <f t="shared" si="81"/>
        <v>0</v>
      </c>
      <c r="Q30" s="1">
        <f t="shared" si="81"/>
        <v>0</v>
      </c>
      <c r="R30" s="1">
        <f t="shared" si="81"/>
        <v>0</v>
      </c>
      <c r="S30" s="1">
        <f t="shared" si="81"/>
        <v>0</v>
      </c>
      <c r="T30" s="1">
        <f t="shared" ref="T30:T33" si="82">S30*$C30</f>
        <v>0</v>
      </c>
      <c r="U30" s="1">
        <f t="shared" ref="U30:U33" si="83">T30*$C30</f>
        <v>0</v>
      </c>
      <c r="V30" s="1">
        <f t="shared" ref="V30:V33" si="84">U30*$C30</f>
        <v>0</v>
      </c>
      <c r="W30" s="1">
        <f t="shared" ref="W30:W33" si="85">V30*$C30</f>
        <v>0</v>
      </c>
      <c r="X30" s="1">
        <f t="shared" ref="X30:X33" si="86">W30*$C30</f>
        <v>0</v>
      </c>
    </row>
    <row r="31" spans="1:24" x14ac:dyDescent="0.25">
      <c r="A31" t="s">
        <v>36</v>
      </c>
      <c r="C31">
        <v>1.02</v>
      </c>
      <c r="E31" s="1"/>
      <c r="F31" s="1">
        <f t="shared" si="81"/>
        <v>0</v>
      </c>
      <c r="G31" s="1">
        <f t="shared" si="81"/>
        <v>0</v>
      </c>
      <c r="H31" s="1">
        <f t="shared" si="81"/>
        <v>0</v>
      </c>
      <c r="I31" s="1">
        <f t="shared" si="81"/>
        <v>0</v>
      </c>
      <c r="J31" s="1">
        <f t="shared" si="81"/>
        <v>0</v>
      </c>
      <c r="K31" s="1">
        <f t="shared" si="81"/>
        <v>0</v>
      </c>
      <c r="L31" s="1">
        <f t="shared" si="81"/>
        <v>0</v>
      </c>
      <c r="M31" s="1">
        <f t="shared" si="81"/>
        <v>0</v>
      </c>
      <c r="N31" s="1">
        <f t="shared" si="81"/>
        <v>0</v>
      </c>
      <c r="O31" s="1">
        <f t="shared" si="81"/>
        <v>0</v>
      </c>
      <c r="P31" s="1">
        <f t="shared" si="81"/>
        <v>0</v>
      </c>
      <c r="Q31" s="1">
        <f t="shared" si="81"/>
        <v>0</v>
      </c>
      <c r="R31" s="1">
        <f t="shared" si="81"/>
        <v>0</v>
      </c>
      <c r="S31" s="1">
        <f t="shared" si="81"/>
        <v>0</v>
      </c>
      <c r="T31" s="1">
        <f t="shared" si="82"/>
        <v>0</v>
      </c>
      <c r="U31" s="1">
        <f t="shared" si="83"/>
        <v>0</v>
      </c>
      <c r="V31" s="1">
        <f t="shared" si="84"/>
        <v>0</v>
      </c>
      <c r="W31" s="1">
        <f t="shared" si="85"/>
        <v>0</v>
      </c>
      <c r="X31" s="1">
        <f t="shared" si="86"/>
        <v>0</v>
      </c>
    </row>
    <row r="32" spans="1:24" x14ac:dyDescent="0.25">
      <c r="A32" t="s">
        <v>54</v>
      </c>
      <c r="C32">
        <v>1.0349999999999999</v>
      </c>
      <c r="E32" s="1"/>
      <c r="F32" s="1">
        <f t="shared" si="81"/>
        <v>0</v>
      </c>
      <c r="G32" s="1">
        <f t="shared" si="81"/>
        <v>0</v>
      </c>
      <c r="H32" s="1">
        <f t="shared" si="81"/>
        <v>0</v>
      </c>
      <c r="I32" s="1">
        <f t="shared" si="81"/>
        <v>0</v>
      </c>
      <c r="J32" s="1">
        <f t="shared" si="81"/>
        <v>0</v>
      </c>
      <c r="K32" s="1">
        <f t="shared" si="81"/>
        <v>0</v>
      </c>
      <c r="L32" s="1">
        <f t="shared" si="81"/>
        <v>0</v>
      </c>
      <c r="M32" s="1">
        <f t="shared" si="81"/>
        <v>0</v>
      </c>
      <c r="N32" s="1">
        <f t="shared" si="81"/>
        <v>0</v>
      </c>
      <c r="O32" s="1">
        <f t="shared" si="81"/>
        <v>0</v>
      </c>
      <c r="P32" s="1">
        <f t="shared" si="81"/>
        <v>0</v>
      </c>
      <c r="Q32" s="1">
        <f t="shared" si="81"/>
        <v>0</v>
      </c>
      <c r="R32" s="1">
        <f t="shared" si="81"/>
        <v>0</v>
      </c>
      <c r="S32" s="1">
        <f t="shared" si="81"/>
        <v>0</v>
      </c>
      <c r="T32" s="1">
        <f t="shared" si="82"/>
        <v>0</v>
      </c>
      <c r="U32" s="1">
        <f t="shared" si="83"/>
        <v>0</v>
      </c>
      <c r="V32" s="1">
        <f t="shared" si="84"/>
        <v>0</v>
      </c>
      <c r="W32" s="1">
        <f t="shared" si="85"/>
        <v>0</v>
      </c>
      <c r="X32" s="1">
        <f t="shared" si="86"/>
        <v>0</v>
      </c>
    </row>
    <row r="33" spans="1:24" x14ac:dyDescent="0.25">
      <c r="A33" t="s">
        <v>54</v>
      </c>
      <c r="C33">
        <v>1.0349999999999999</v>
      </c>
      <c r="E33" s="1"/>
      <c r="F33" s="1">
        <f t="shared" si="81"/>
        <v>0</v>
      </c>
      <c r="G33" s="1">
        <f t="shared" si="81"/>
        <v>0</v>
      </c>
      <c r="H33" s="1">
        <f t="shared" si="81"/>
        <v>0</v>
      </c>
      <c r="I33" s="1">
        <f t="shared" si="81"/>
        <v>0</v>
      </c>
      <c r="J33" s="1">
        <f t="shared" si="81"/>
        <v>0</v>
      </c>
      <c r="K33" s="1">
        <f t="shared" si="81"/>
        <v>0</v>
      </c>
      <c r="L33" s="1">
        <f t="shared" si="81"/>
        <v>0</v>
      </c>
      <c r="M33" s="1">
        <f t="shared" si="81"/>
        <v>0</v>
      </c>
      <c r="N33" s="1">
        <f t="shared" si="81"/>
        <v>0</v>
      </c>
      <c r="O33" s="1">
        <f t="shared" si="81"/>
        <v>0</v>
      </c>
      <c r="P33" s="1">
        <f t="shared" si="81"/>
        <v>0</v>
      </c>
      <c r="Q33" s="1">
        <f t="shared" si="81"/>
        <v>0</v>
      </c>
      <c r="R33" s="1">
        <f t="shared" si="81"/>
        <v>0</v>
      </c>
      <c r="S33" s="1">
        <f t="shared" si="81"/>
        <v>0</v>
      </c>
      <c r="T33" s="1">
        <f t="shared" si="82"/>
        <v>0</v>
      </c>
      <c r="U33" s="1">
        <f t="shared" si="83"/>
        <v>0</v>
      </c>
      <c r="V33" s="1">
        <f t="shared" si="84"/>
        <v>0</v>
      </c>
      <c r="W33" s="1">
        <f t="shared" si="85"/>
        <v>0</v>
      </c>
      <c r="X33" s="1">
        <f t="shared" si="86"/>
        <v>0</v>
      </c>
    </row>
    <row r="34" spans="1:24" x14ac:dyDescent="0.2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5" t="s">
        <v>37</v>
      </c>
      <c r="B35" s="5"/>
      <c r="C35" s="5"/>
      <c r="D35" s="5"/>
      <c r="E35" s="6">
        <f t="shared" ref="E35:X35" si="87">SUM(E22:E33)</f>
        <v>0</v>
      </c>
      <c r="F35" s="6">
        <f t="shared" si="87"/>
        <v>0</v>
      </c>
      <c r="G35" s="6">
        <f t="shared" si="87"/>
        <v>0</v>
      </c>
      <c r="H35" s="6">
        <f t="shared" si="87"/>
        <v>0</v>
      </c>
      <c r="I35" s="6">
        <f t="shared" si="87"/>
        <v>0</v>
      </c>
      <c r="J35" s="6">
        <f t="shared" si="87"/>
        <v>0</v>
      </c>
      <c r="K35" s="6">
        <f t="shared" si="87"/>
        <v>0</v>
      </c>
      <c r="L35" s="6">
        <f t="shared" si="87"/>
        <v>0</v>
      </c>
      <c r="M35" s="6">
        <f t="shared" si="87"/>
        <v>0</v>
      </c>
      <c r="N35" s="6">
        <f t="shared" si="87"/>
        <v>0</v>
      </c>
      <c r="O35" s="6">
        <f t="shared" si="87"/>
        <v>0</v>
      </c>
      <c r="P35" s="6">
        <f t="shared" si="87"/>
        <v>0</v>
      </c>
      <c r="Q35" s="6">
        <f t="shared" si="87"/>
        <v>0</v>
      </c>
      <c r="R35" s="6">
        <f t="shared" si="87"/>
        <v>0</v>
      </c>
      <c r="S35" s="6">
        <f t="shared" si="87"/>
        <v>0</v>
      </c>
      <c r="T35" s="6">
        <f t="shared" si="87"/>
        <v>0</v>
      </c>
      <c r="U35" s="6">
        <f t="shared" si="87"/>
        <v>0</v>
      </c>
      <c r="V35" s="6">
        <f t="shared" si="87"/>
        <v>0</v>
      </c>
      <c r="W35" s="6">
        <f t="shared" si="87"/>
        <v>0</v>
      </c>
      <c r="X35" s="6">
        <f t="shared" si="87"/>
        <v>0</v>
      </c>
    </row>
    <row r="36" spans="1:24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5" t="s">
        <v>38</v>
      </c>
      <c r="B37" s="5"/>
      <c r="C37" s="5"/>
      <c r="D37" s="5"/>
      <c r="E37" s="6">
        <f t="shared" ref="E37:X37" si="88">E10-E35</f>
        <v>0</v>
      </c>
      <c r="F37" s="6">
        <f t="shared" si="88"/>
        <v>0</v>
      </c>
      <c r="G37" s="6">
        <f t="shared" si="88"/>
        <v>0</v>
      </c>
      <c r="H37" s="6">
        <f t="shared" si="88"/>
        <v>0</v>
      </c>
      <c r="I37" s="6">
        <f t="shared" si="88"/>
        <v>0</v>
      </c>
      <c r="J37" s="6">
        <f t="shared" si="88"/>
        <v>0</v>
      </c>
      <c r="K37" s="6">
        <f t="shared" si="88"/>
        <v>0</v>
      </c>
      <c r="L37" s="6">
        <f t="shared" si="88"/>
        <v>0</v>
      </c>
      <c r="M37" s="6">
        <f t="shared" si="88"/>
        <v>0</v>
      </c>
      <c r="N37" s="6">
        <f t="shared" si="88"/>
        <v>0</v>
      </c>
      <c r="O37" s="6">
        <f t="shared" si="88"/>
        <v>0</v>
      </c>
      <c r="P37" s="6">
        <f t="shared" si="88"/>
        <v>0</v>
      </c>
      <c r="Q37" s="6">
        <f t="shared" si="88"/>
        <v>0</v>
      </c>
      <c r="R37" s="6">
        <f t="shared" si="88"/>
        <v>0</v>
      </c>
      <c r="S37" s="6">
        <f t="shared" si="88"/>
        <v>0</v>
      </c>
      <c r="T37" s="6">
        <f t="shared" si="88"/>
        <v>0</v>
      </c>
      <c r="U37" s="6">
        <f t="shared" si="88"/>
        <v>0</v>
      </c>
      <c r="V37" s="6">
        <f t="shared" si="88"/>
        <v>0</v>
      </c>
      <c r="W37" s="6">
        <f t="shared" si="88"/>
        <v>0</v>
      </c>
      <c r="X37" s="6">
        <f t="shared" si="88"/>
        <v>0</v>
      </c>
    </row>
    <row r="38" spans="1:24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5">
      <c r="A39" t="s">
        <v>39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E40" s="1"/>
      <c r="F40" s="1">
        <f>$E40</f>
        <v>0</v>
      </c>
      <c r="G40" s="1">
        <f t="shared" ref="G40:X40" si="89">$E40</f>
        <v>0</v>
      </c>
      <c r="H40" s="1">
        <f t="shared" si="89"/>
        <v>0</v>
      </c>
      <c r="I40" s="1">
        <f t="shared" si="89"/>
        <v>0</v>
      </c>
      <c r="J40" s="1">
        <f t="shared" si="89"/>
        <v>0</v>
      </c>
      <c r="K40" s="1">
        <f t="shared" si="89"/>
        <v>0</v>
      </c>
      <c r="L40" s="1">
        <f t="shared" si="89"/>
        <v>0</v>
      </c>
      <c r="M40" s="1">
        <f t="shared" si="89"/>
        <v>0</v>
      </c>
      <c r="N40" s="1">
        <f t="shared" si="89"/>
        <v>0</v>
      </c>
      <c r="O40" s="1">
        <f t="shared" si="89"/>
        <v>0</v>
      </c>
      <c r="P40" s="1">
        <f t="shared" si="89"/>
        <v>0</v>
      </c>
      <c r="Q40" s="1">
        <f t="shared" si="89"/>
        <v>0</v>
      </c>
      <c r="R40" s="1">
        <f t="shared" si="89"/>
        <v>0</v>
      </c>
      <c r="S40" s="1">
        <f t="shared" si="89"/>
        <v>0</v>
      </c>
      <c r="T40" s="1">
        <f t="shared" si="89"/>
        <v>0</v>
      </c>
      <c r="U40" s="1">
        <f t="shared" si="89"/>
        <v>0</v>
      </c>
      <c r="V40" s="1">
        <f t="shared" si="89"/>
        <v>0</v>
      </c>
      <c r="W40" s="1">
        <f t="shared" si="89"/>
        <v>0</v>
      </c>
      <c r="X40" s="1">
        <f t="shared" si="89"/>
        <v>0</v>
      </c>
    </row>
    <row r="41" spans="1:24" x14ac:dyDescent="0.25">
      <c r="E41" s="1">
        <v>0</v>
      </c>
      <c r="F41" s="1">
        <f>$E41</f>
        <v>0</v>
      </c>
      <c r="G41" s="1">
        <f t="shared" ref="G41:X41" si="90">$E41</f>
        <v>0</v>
      </c>
      <c r="H41" s="1">
        <f t="shared" si="90"/>
        <v>0</v>
      </c>
      <c r="I41" s="1">
        <f t="shared" si="90"/>
        <v>0</v>
      </c>
      <c r="J41" s="1">
        <f t="shared" si="90"/>
        <v>0</v>
      </c>
      <c r="K41" s="1">
        <f t="shared" si="90"/>
        <v>0</v>
      </c>
      <c r="L41" s="1">
        <f t="shared" si="90"/>
        <v>0</v>
      </c>
      <c r="M41" s="1">
        <f t="shared" si="90"/>
        <v>0</v>
      </c>
      <c r="N41" s="1">
        <f t="shared" si="90"/>
        <v>0</v>
      </c>
      <c r="O41" s="1">
        <f t="shared" si="90"/>
        <v>0</v>
      </c>
      <c r="P41" s="1">
        <f t="shared" si="90"/>
        <v>0</v>
      </c>
      <c r="Q41" s="1">
        <f t="shared" si="90"/>
        <v>0</v>
      </c>
      <c r="R41" s="1">
        <f t="shared" si="90"/>
        <v>0</v>
      </c>
      <c r="S41" s="1">
        <f t="shared" si="90"/>
        <v>0</v>
      </c>
      <c r="T41" s="1">
        <f t="shared" si="90"/>
        <v>0</v>
      </c>
      <c r="U41" s="1">
        <f t="shared" si="90"/>
        <v>0</v>
      </c>
      <c r="V41" s="1">
        <f t="shared" si="90"/>
        <v>0</v>
      </c>
      <c r="W41" s="1">
        <f t="shared" si="90"/>
        <v>0</v>
      </c>
      <c r="X41" s="1">
        <f t="shared" si="90"/>
        <v>0</v>
      </c>
    </row>
    <row r="42" spans="1:24" x14ac:dyDescent="0.25">
      <c r="A42" t="s">
        <v>62</v>
      </c>
      <c r="C42">
        <v>1.0349999999999999</v>
      </c>
      <c r="E42" s="1">
        <v>2500</v>
      </c>
      <c r="F42" s="1">
        <f t="shared" ref="F42" si="91">E42*$C42</f>
        <v>2587.5</v>
      </c>
      <c r="G42" s="1">
        <f t="shared" ref="G42" si="92">F42*$C42</f>
        <v>2678.0625</v>
      </c>
      <c r="H42" s="1">
        <f t="shared" ref="H42" si="93">G42*$C42</f>
        <v>2771.7946874999998</v>
      </c>
      <c r="I42" s="1">
        <f t="shared" ref="I42" si="94">H42*$C42</f>
        <v>2868.8075015624995</v>
      </c>
      <c r="J42" s="1">
        <f t="shared" ref="J42" si="95">I42*$C42</f>
        <v>2969.2157641171866</v>
      </c>
      <c r="K42" s="1">
        <f t="shared" ref="K42" si="96">J42*$C42</f>
        <v>3073.138315861288</v>
      </c>
      <c r="L42" s="1">
        <f t="shared" ref="L42" si="97">K42*$C42</f>
        <v>3180.6981569164327</v>
      </c>
      <c r="M42" s="1">
        <f t="shared" ref="M42" si="98">L42*$C42</f>
        <v>3292.0225924085075</v>
      </c>
      <c r="N42" s="1">
        <f t="shared" ref="N42" si="99">M42*$C42</f>
        <v>3407.2433831428052</v>
      </c>
      <c r="O42" s="1">
        <f t="shared" ref="O42" si="100">N42*$C42</f>
        <v>3526.4969015528031</v>
      </c>
      <c r="P42" s="1">
        <f t="shared" ref="P42" si="101">O42*$C42</f>
        <v>3649.9242931071508</v>
      </c>
      <c r="Q42" s="1">
        <f t="shared" ref="Q42" si="102">P42*$C42</f>
        <v>3777.6716433659008</v>
      </c>
      <c r="R42" s="1">
        <f t="shared" ref="R42" si="103">Q42*$C42</f>
        <v>3909.8901508837071</v>
      </c>
      <c r="S42" s="1">
        <f t="shared" ref="S42" si="104">R42*$C42</f>
        <v>4046.7363061646365</v>
      </c>
      <c r="T42" s="1">
        <f t="shared" ref="T42" si="105">S42*$C42</f>
        <v>4188.3720768803987</v>
      </c>
      <c r="U42" s="1">
        <f t="shared" ref="U42" si="106">T42*$C42</f>
        <v>4334.9650995712127</v>
      </c>
      <c r="V42" s="1">
        <f t="shared" ref="V42" si="107">U42*$C42</f>
        <v>4486.6888780562049</v>
      </c>
      <c r="W42" s="1">
        <f t="shared" ref="W42" si="108">V42*$C42</f>
        <v>4643.7229887881713</v>
      </c>
      <c r="X42" s="1">
        <f t="shared" ref="X42" si="109">W42*$C42</f>
        <v>4806.2532933957573</v>
      </c>
    </row>
    <row r="43" spans="1:24" x14ac:dyDescent="0.25">
      <c r="A43" s="5" t="s">
        <v>40</v>
      </c>
      <c r="B43" s="5"/>
      <c r="C43" s="5"/>
      <c r="D43" s="5"/>
      <c r="E43" s="6">
        <f>SUM(E40:E42)</f>
        <v>2500</v>
      </c>
      <c r="F43" s="6">
        <f t="shared" ref="F43:S43" si="110">SUM(F40:F42)</f>
        <v>2587.5</v>
      </c>
      <c r="G43" s="6">
        <f t="shared" si="110"/>
        <v>2678.0625</v>
      </c>
      <c r="H43" s="6">
        <f t="shared" si="110"/>
        <v>2771.7946874999998</v>
      </c>
      <c r="I43" s="6">
        <f t="shared" si="110"/>
        <v>2868.8075015624995</v>
      </c>
      <c r="J43" s="6">
        <f t="shared" si="110"/>
        <v>2969.2157641171866</v>
      </c>
      <c r="K43" s="6">
        <f t="shared" si="110"/>
        <v>3073.138315861288</v>
      </c>
      <c r="L43" s="6">
        <f t="shared" si="110"/>
        <v>3180.6981569164327</v>
      </c>
      <c r="M43" s="6">
        <f t="shared" si="110"/>
        <v>3292.0225924085075</v>
      </c>
      <c r="N43" s="6">
        <f t="shared" si="110"/>
        <v>3407.2433831428052</v>
      </c>
      <c r="O43" s="6">
        <f t="shared" si="110"/>
        <v>3526.4969015528031</v>
      </c>
      <c r="P43" s="6">
        <f t="shared" si="110"/>
        <v>3649.9242931071508</v>
      </c>
      <c r="Q43" s="6">
        <f t="shared" si="110"/>
        <v>3777.6716433659008</v>
      </c>
      <c r="R43" s="6">
        <f t="shared" si="110"/>
        <v>3909.8901508837071</v>
      </c>
      <c r="S43" s="6">
        <f t="shared" si="110"/>
        <v>4046.7363061646365</v>
      </c>
      <c r="T43" s="6">
        <f t="shared" ref="T43:X43" si="111">SUM(T40:T42)</f>
        <v>4188.3720768803987</v>
      </c>
      <c r="U43" s="6">
        <f t="shared" si="111"/>
        <v>4334.9650995712127</v>
      </c>
      <c r="V43" s="6">
        <f t="shared" si="111"/>
        <v>4486.6888780562049</v>
      </c>
      <c r="W43" s="6">
        <f t="shared" si="111"/>
        <v>4643.7229887881713</v>
      </c>
      <c r="X43" s="6">
        <f t="shared" si="111"/>
        <v>4806.2532933957573</v>
      </c>
    </row>
    <row r="44" spans="1:24" x14ac:dyDescent="0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5" t="s">
        <v>41</v>
      </c>
      <c r="B45" s="5"/>
      <c r="C45" s="5"/>
      <c r="D45" s="5"/>
      <c r="E45" s="6">
        <f>E37-E43</f>
        <v>-2500</v>
      </c>
      <c r="F45" s="6">
        <f t="shared" ref="F45:S45" si="112">F37-F43</f>
        <v>-2587.5</v>
      </c>
      <c r="G45" s="6">
        <f t="shared" si="112"/>
        <v>-2678.0625</v>
      </c>
      <c r="H45" s="6">
        <f t="shared" si="112"/>
        <v>-2771.7946874999998</v>
      </c>
      <c r="I45" s="6">
        <f t="shared" si="112"/>
        <v>-2868.8075015624995</v>
      </c>
      <c r="J45" s="6">
        <f t="shared" si="112"/>
        <v>-2969.2157641171866</v>
      </c>
      <c r="K45" s="6">
        <f t="shared" si="112"/>
        <v>-3073.138315861288</v>
      </c>
      <c r="L45" s="6">
        <f t="shared" si="112"/>
        <v>-3180.6981569164327</v>
      </c>
      <c r="M45" s="6">
        <f t="shared" si="112"/>
        <v>-3292.0225924085075</v>
      </c>
      <c r="N45" s="6">
        <f t="shared" si="112"/>
        <v>-3407.2433831428052</v>
      </c>
      <c r="O45" s="6">
        <f t="shared" si="112"/>
        <v>-3526.4969015528031</v>
      </c>
      <c r="P45" s="6">
        <f t="shared" si="112"/>
        <v>-3649.9242931071508</v>
      </c>
      <c r="Q45" s="6">
        <f t="shared" si="112"/>
        <v>-3777.6716433659008</v>
      </c>
      <c r="R45" s="6">
        <f t="shared" si="112"/>
        <v>-3909.8901508837071</v>
      </c>
      <c r="S45" s="6">
        <f t="shared" si="112"/>
        <v>-4046.7363061646365</v>
      </c>
      <c r="T45" s="6">
        <f t="shared" ref="T45:X45" si="113">T37-T43</f>
        <v>-4188.3720768803987</v>
      </c>
      <c r="U45" s="6">
        <f t="shared" si="113"/>
        <v>-4334.9650995712127</v>
      </c>
      <c r="V45" s="6">
        <f t="shared" si="113"/>
        <v>-4486.6888780562049</v>
      </c>
      <c r="W45" s="6">
        <f t="shared" si="113"/>
        <v>-4643.7229887881713</v>
      </c>
      <c r="X45" s="6">
        <f t="shared" si="113"/>
        <v>-4806.2532933957573</v>
      </c>
    </row>
    <row r="47" spans="1:24" x14ac:dyDescent="0.25">
      <c r="A47" t="s">
        <v>42</v>
      </c>
      <c r="E47" s="2" t="e">
        <f t="shared" ref="E47:X47" si="114">E45/(E4+E6+E8)</f>
        <v>#DIV/0!</v>
      </c>
      <c r="F47" s="2" t="e">
        <f t="shared" si="114"/>
        <v>#DIV/0!</v>
      </c>
      <c r="G47" s="2" t="e">
        <f t="shared" si="114"/>
        <v>#DIV/0!</v>
      </c>
      <c r="H47" s="2" t="e">
        <f t="shared" si="114"/>
        <v>#DIV/0!</v>
      </c>
      <c r="I47" s="2" t="e">
        <f t="shared" si="114"/>
        <v>#DIV/0!</v>
      </c>
      <c r="J47" s="2" t="e">
        <f t="shared" si="114"/>
        <v>#DIV/0!</v>
      </c>
      <c r="K47" s="2" t="e">
        <f t="shared" si="114"/>
        <v>#DIV/0!</v>
      </c>
      <c r="L47" s="2" t="e">
        <f t="shared" si="114"/>
        <v>#DIV/0!</v>
      </c>
      <c r="M47" s="2" t="e">
        <f t="shared" si="114"/>
        <v>#DIV/0!</v>
      </c>
      <c r="N47" s="2" t="e">
        <f t="shared" si="114"/>
        <v>#DIV/0!</v>
      </c>
      <c r="O47" s="2" t="e">
        <f t="shared" si="114"/>
        <v>#DIV/0!</v>
      </c>
      <c r="P47" s="2" t="e">
        <f t="shared" si="114"/>
        <v>#DIV/0!</v>
      </c>
      <c r="Q47" s="2" t="e">
        <f t="shared" si="114"/>
        <v>#DIV/0!</v>
      </c>
      <c r="R47" s="2" t="e">
        <f t="shared" si="114"/>
        <v>#DIV/0!</v>
      </c>
      <c r="S47" s="2" t="e">
        <f t="shared" si="114"/>
        <v>#DIV/0!</v>
      </c>
      <c r="T47" s="2" t="e">
        <f t="shared" si="114"/>
        <v>#DIV/0!</v>
      </c>
      <c r="U47" s="2" t="e">
        <f t="shared" si="114"/>
        <v>#DIV/0!</v>
      </c>
      <c r="V47" s="2" t="e">
        <f t="shared" si="114"/>
        <v>#DIV/0!</v>
      </c>
      <c r="W47" s="2" t="e">
        <f t="shared" si="114"/>
        <v>#DIV/0!</v>
      </c>
      <c r="X47" s="2" t="e">
        <f t="shared" si="114"/>
        <v>#DIV/0!</v>
      </c>
    </row>
    <row r="48" spans="1:24" x14ac:dyDescent="0.25">
      <c r="A48" t="s">
        <v>43</v>
      </c>
      <c r="E48" s="2">
        <f>E45/E43</f>
        <v>-1</v>
      </c>
      <c r="F48" s="2">
        <f t="shared" ref="F48:X48" si="115">F45/F43</f>
        <v>-1</v>
      </c>
      <c r="G48" s="2">
        <f t="shared" si="115"/>
        <v>-1</v>
      </c>
      <c r="H48" s="2">
        <f t="shared" si="115"/>
        <v>-1</v>
      </c>
      <c r="I48" s="2">
        <f t="shared" si="115"/>
        <v>-1</v>
      </c>
      <c r="J48" s="2">
        <f t="shared" si="115"/>
        <v>-1</v>
      </c>
      <c r="K48" s="2">
        <f t="shared" si="115"/>
        <v>-1</v>
      </c>
      <c r="L48" s="2">
        <f t="shared" si="115"/>
        <v>-1</v>
      </c>
      <c r="M48" s="2">
        <f t="shared" si="115"/>
        <v>-1</v>
      </c>
      <c r="N48" s="2">
        <f t="shared" si="115"/>
        <v>-1</v>
      </c>
      <c r="O48" s="2">
        <f t="shared" si="115"/>
        <v>-1</v>
      </c>
      <c r="P48" s="2">
        <f t="shared" si="115"/>
        <v>-1</v>
      </c>
      <c r="Q48" s="2">
        <f t="shared" si="115"/>
        <v>-1</v>
      </c>
      <c r="R48" s="2">
        <f t="shared" si="115"/>
        <v>-1</v>
      </c>
      <c r="S48" s="2">
        <f t="shared" si="115"/>
        <v>-1</v>
      </c>
      <c r="T48" s="2">
        <f t="shared" si="115"/>
        <v>-1</v>
      </c>
      <c r="U48" s="2">
        <f t="shared" si="115"/>
        <v>-1</v>
      </c>
      <c r="V48" s="2">
        <f t="shared" si="115"/>
        <v>-1</v>
      </c>
      <c r="W48" s="2">
        <f t="shared" si="115"/>
        <v>-1</v>
      </c>
      <c r="X48" s="2">
        <f t="shared" si="115"/>
        <v>-1</v>
      </c>
    </row>
    <row r="49" spans="1:24" x14ac:dyDescent="0.25">
      <c r="A49" t="s">
        <v>44</v>
      </c>
      <c r="E49" s="4">
        <f>E37/E43</f>
        <v>0</v>
      </c>
      <c r="F49" s="4">
        <f t="shared" ref="F49:S49" si="116">F37/F43</f>
        <v>0</v>
      </c>
      <c r="G49" s="4">
        <f t="shared" si="116"/>
        <v>0</v>
      </c>
      <c r="H49" s="4">
        <f t="shared" si="116"/>
        <v>0</v>
      </c>
      <c r="I49" s="4">
        <f t="shared" si="116"/>
        <v>0</v>
      </c>
      <c r="J49" s="4">
        <f t="shared" si="116"/>
        <v>0</v>
      </c>
      <c r="K49" s="4">
        <f t="shared" si="116"/>
        <v>0</v>
      </c>
      <c r="L49" s="4">
        <f t="shared" si="116"/>
        <v>0</v>
      </c>
      <c r="M49" s="4">
        <f t="shared" si="116"/>
        <v>0</v>
      </c>
      <c r="N49" s="4">
        <f t="shared" si="116"/>
        <v>0</v>
      </c>
      <c r="O49" s="4">
        <f t="shared" si="116"/>
        <v>0</v>
      </c>
      <c r="P49" s="4">
        <f t="shared" si="116"/>
        <v>0</v>
      </c>
      <c r="Q49" s="4">
        <f t="shared" si="116"/>
        <v>0</v>
      </c>
      <c r="R49" s="4">
        <f t="shared" si="116"/>
        <v>0</v>
      </c>
      <c r="S49" s="4">
        <f t="shared" si="116"/>
        <v>0</v>
      </c>
      <c r="T49" s="4">
        <f t="shared" ref="T49:X49" si="117">T37/T43</f>
        <v>0</v>
      </c>
      <c r="U49" s="4">
        <f t="shared" si="117"/>
        <v>0</v>
      </c>
      <c r="V49" s="4">
        <f t="shared" si="117"/>
        <v>0</v>
      </c>
      <c r="W49" s="4">
        <f t="shared" si="117"/>
        <v>0</v>
      </c>
      <c r="X49" s="4">
        <f t="shared" si="117"/>
        <v>0</v>
      </c>
    </row>
    <row r="51" spans="1:24" x14ac:dyDescent="0.25">
      <c r="A51" t="s">
        <v>45</v>
      </c>
    </row>
    <row r="52" spans="1:24" x14ac:dyDescent="0.25">
      <c r="A52" t="s">
        <v>46</v>
      </c>
      <c r="E52" s="1"/>
      <c r="F52" s="1">
        <f>$E52</f>
        <v>0</v>
      </c>
      <c r="G52" s="1">
        <f t="shared" ref="G52:X56" si="118">$E52</f>
        <v>0</v>
      </c>
      <c r="H52" s="1">
        <f t="shared" si="118"/>
        <v>0</v>
      </c>
      <c r="I52" s="1">
        <f t="shared" si="118"/>
        <v>0</v>
      </c>
      <c r="J52" s="1">
        <f t="shared" si="118"/>
        <v>0</v>
      </c>
      <c r="K52" s="1">
        <f t="shared" si="118"/>
        <v>0</v>
      </c>
      <c r="L52" s="1">
        <f t="shared" si="118"/>
        <v>0</v>
      </c>
      <c r="M52" s="1">
        <f t="shared" si="118"/>
        <v>0</v>
      </c>
      <c r="N52" s="1">
        <f t="shared" si="118"/>
        <v>0</v>
      </c>
      <c r="O52" s="1">
        <f t="shared" si="118"/>
        <v>0</v>
      </c>
      <c r="P52" s="1">
        <f t="shared" si="118"/>
        <v>0</v>
      </c>
      <c r="Q52" s="1">
        <f t="shared" si="118"/>
        <v>0</v>
      </c>
      <c r="R52" s="1">
        <f t="shared" si="118"/>
        <v>0</v>
      </c>
      <c r="S52" s="1">
        <f t="shared" si="118"/>
        <v>0</v>
      </c>
      <c r="T52" s="1">
        <f t="shared" si="118"/>
        <v>0</v>
      </c>
      <c r="U52" s="1">
        <f t="shared" si="118"/>
        <v>0</v>
      </c>
      <c r="V52" s="1">
        <f t="shared" si="118"/>
        <v>0</v>
      </c>
      <c r="W52" s="1">
        <f t="shared" si="118"/>
        <v>0</v>
      </c>
      <c r="X52" s="1">
        <f t="shared" si="118"/>
        <v>0</v>
      </c>
    </row>
    <row r="53" spans="1:24" x14ac:dyDescent="0.25">
      <c r="A53" t="s">
        <v>47</v>
      </c>
      <c r="E53" s="1"/>
      <c r="F53" s="1">
        <f t="shared" ref="F53:F56" si="119">$E53</f>
        <v>0</v>
      </c>
      <c r="G53" s="1">
        <f t="shared" si="118"/>
        <v>0</v>
      </c>
      <c r="H53" s="1">
        <f t="shared" si="118"/>
        <v>0</v>
      </c>
      <c r="I53" s="1">
        <f t="shared" si="118"/>
        <v>0</v>
      </c>
      <c r="J53" s="1">
        <f t="shared" si="118"/>
        <v>0</v>
      </c>
      <c r="K53" s="1">
        <f t="shared" si="118"/>
        <v>0</v>
      </c>
      <c r="L53" s="1">
        <f t="shared" si="118"/>
        <v>0</v>
      </c>
      <c r="M53" s="1">
        <f t="shared" si="118"/>
        <v>0</v>
      </c>
      <c r="N53" s="1">
        <f t="shared" si="118"/>
        <v>0</v>
      </c>
      <c r="O53" s="1">
        <f t="shared" si="118"/>
        <v>0</v>
      </c>
      <c r="P53" s="1">
        <f t="shared" si="118"/>
        <v>0</v>
      </c>
      <c r="Q53" s="1">
        <f t="shared" si="118"/>
        <v>0</v>
      </c>
      <c r="R53" s="1">
        <f t="shared" si="118"/>
        <v>0</v>
      </c>
      <c r="S53" s="1">
        <f t="shared" si="118"/>
        <v>0</v>
      </c>
      <c r="T53" s="1">
        <f t="shared" si="118"/>
        <v>0</v>
      </c>
      <c r="U53" s="1">
        <f t="shared" si="118"/>
        <v>0</v>
      </c>
      <c r="V53" s="1">
        <f t="shared" si="118"/>
        <v>0</v>
      </c>
      <c r="W53" s="1">
        <f t="shared" si="118"/>
        <v>0</v>
      </c>
      <c r="X53" s="1">
        <f t="shared" si="118"/>
        <v>0</v>
      </c>
    </row>
    <row r="54" spans="1:24" x14ac:dyDescent="0.25">
      <c r="A54" t="s">
        <v>48</v>
      </c>
      <c r="E54" s="1"/>
      <c r="F54" s="1">
        <f t="shared" si="119"/>
        <v>0</v>
      </c>
      <c r="G54" s="1">
        <f t="shared" si="118"/>
        <v>0</v>
      </c>
      <c r="H54" s="1">
        <f t="shared" si="118"/>
        <v>0</v>
      </c>
      <c r="I54" s="1">
        <f t="shared" si="118"/>
        <v>0</v>
      </c>
      <c r="J54" s="1">
        <f t="shared" si="118"/>
        <v>0</v>
      </c>
      <c r="K54" s="1">
        <f t="shared" si="118"/>
        <v>0</v>
      </c>
      <c r="L54" s="1">
        <f t="shared" si="118"/>
        <v>0</v>
      </c>
      <c r="M54" s="1">
        <f t="shared" si="118"/>
        <v>0</v>
      </c>
      <c r="N54" s="1">
        <f t="shared" si="118"/>
        <v>0</v>
      </c>
      <c r="O54" s="1">
        <f t="shared" si="118"/>
        <v>0</v>
      </c>
      <c r="P54" s="1">
        <f t="shared" si="118"/>
        <v>0</v>
      </c>
      <c r="Q54" s="1">
        <f t="shared" si="118"/>
        <v>0</v>
      </c>
      <c r="R54" s="1">
        <f t="shared" si="118"/>
        <v>0</v>
      </c>
      <c r="S54" s="1">
        <f t="shared" si="118"/>
        <v>0</v>
      </c>
      <c r="T54" s="1">
        <f t="shared" si="118"/>
        <v>0</v>
      </c>
      <c r="U54" s="1">
        <f t="shared" si="118"/>
        <v>0</v>
      </c>
      <c r="V54" s="1">
        <f t="shared" si="118"/>
        <v>0</v>
      </c>
      <c r="W54" s="1">
        <f t="shared" si="118"/>
        <v>0</v>
      </c>
      <c r="X54" s="1">
        <f t="shared" si="118"/>
        <v>0</v>
      </c>
    </row>
    <row r="55" spans="1:24" x14ac:dyDescent="0.25">
      <c r="A55" t="s">
        <v>66</v>
      </c>
      <c r="E55" s="1"/>
      <c r="F55" s="1">
        <f t="shared" si="119"/>
        <v>0</v>
      </c>
      <c r="G55" s="1">
        <f t="shared" si="118"/>
        <v>0</v>
      </c>
      <c r="H55" s="1">
        <f t="shared" si="118"/>
        <v>0</v>
      </c>
      <c r="I55" s="1">
        <f t="shared" si="118"/>
        <v>0</v>
      </c>
      <c r="J55" s="1">
        <f t="shared" si="118"/>
        <v>0</v>
      </c>
      <c r="K55" s="1">
        <f t="shared" si="118"/>
        <v>0</v>
      </c>
      <c r="L55" s="1">
        <f t="shared" si="118"/>
        <v>0</v>
      </c>
      <c r="M55" s="1">
        <f t="shared" si="118"/>
        <v>0</v>
      </c>
      <c r="N55" s="1">
        <f t="shared" si="118"/>
        <v>0</v>
      </c>
      <c r="O55" s="1">
        <f t="shared" si="118"/>
        <v>0</v>
      </c>
      <c r="P55" s="1">
        <f t="shared" si="118"/>
        <v>0</v>
      </c>
      <c r="Q55" s="1">
        <f t="shared" si="118"/>
        <v>0</v>
      </c>
      <c r="R55" s="1">
        <f t="shared" si="118"/>
        <v>0</v>
      </c>
      <c r="S55" s="1">
        <f t="shared" si="118"/>
        <v>0</v>
      </c>
      <c r="T55" s="1">
        <f t="shared" si="118"/>
        <v>0</v>
      </c>
      <c r="U55" s="1">
        <f t="shared" si="118"/>
        <v>0</v>
      </c>
      <c r="V55" s="1">
        <f t="shared" si="118"/>
        <v>0</v>
      </c>
      <c r="W55" s="1">
        <f t="shared" si="118"/>
        <v>0</v>
      </c>
      <c r="X55" s="1">
        <f t="shared" si="118"/>
        <v>0</v>
      </c>
    </row>
    <row r="56" spans="1:24" x14ac:dyDescent="0.25">
      <c r="A56" t="s">
        <v>66</v>
      </c>
      <c r="E56" s="1"/>
      <c r="F56" s="1">
        <f t="shared" si="119"/>
        <v>0</v>
      </c>
      <c r="G56" s="1">
        <f t="shared" si="118"/>
        <v>0</v>
      </c>
      <c r="H56" s="1">
        <f t="shared" si="118"/>
        <v>0</v>
      </c>
      <c r="I56" s="1">
        <f t="shared" si="118"/>
        <v>0</v>
      </c>
      <c r="J56" s="1">
        <f t="shared" si="118"/>
        <v>0</v>
      </c>
      <c r="K56" s="1">
        <f t="shared" si="118"/>
        <v>0</v>
      </c>
      <c r="L56" s="1">
        <f t="shared" si="118"/>
        <v>0</v>
      </c>
      <c r="M56" s="1">
        <f t="shared" si="118"/>
        <v>0</v>
      </c>
      <c r="N56" s="1">
        <f t="shared" si="118"/>
        <v>0</v>
      </c>
      <c r="O56" s="1">
        <f t="shared" si="118"/>
        <v>0</v>
      </c>
      <c r="P56" s="1">
        <f t="shared" si="118"/>
        <v>0</v>
      </c>
      <c r="Q56" s="1">
        <f t="shared" si="118"/>
        <v>0</v>
      </c>
      <c r="R56" s="1">
        <f t="shared" si="118"/>
        <v>0</v>
      </c>
      <c r="S56" s="1">
        <f t="shared" si="118"/>
        <v>0</v>
      </c>
      <c r="T56" s="1">
        <f t="shared" si="118"/>
        <v>0</v>
      </c>
      <c r="U56" s="1">
        <f t="shared" si="118"/>
        <v>0</v>
      </c>
      <c r="V56" s="1">
        <f t="shared" si="118"/>
        <v>0</v>
      </c>
      <c r="W56" s="1">
        <f t="shared" si="118"/>
        <v>0</v>
      </c>
      <c r="X56" s="1">
        <f t="shared" si="118"/>
        <v>0</v>
      </c>
    </row>
    <row r="57" spans="1:24" x14ac:dyDescent="0.25">
      <c r="A57" t="s">
        <v>49</v>
      </c>
      <c r="E57" s="1">
        <f>SUM(E52:E56)</f>
        <v>0</v>
      </c>
      <c r="F57" s="1">
        <f t="shared" ref="F57:S57" si="120">SUM(F52:F56)</f>
        <v>0</v>
      </c>
      <c r="G57" s="1">
        <f t="shared" si="120"/>
        <v>0</v>
      </c>
      <c r="H57" s="1">
        <f t="shared" si="120"/>
        <v>0</v>
      </c>
      <c r="I57" s="1">
        <f t="shared" si="120"/>
        <v>0</v>
      </c>
      <c r="J57" s="1">
        <f t="shared" si="120"/>
        <v>0</v>
      </c>
      <c r="K57" s="1">
        <f t="shared" si="120"/>
        <v>0</v>
      </c>
      <c r="L57" s="1">
        <f t="shared" si="120"/>
        <v>0</v>
      </c>
      <c r="M57" s="1">
        <f t="shared" si="120"/>
        <v>0</v>
      </c>
      <c r="N57" s="1">
        <f t="shared" si="120"/>
        <v>0</v>
      </c>
      <c r="O57" s="1">
        <f t="shared" si="120"/>
        <v>0</v>
      </c>
      <c r="P57" s="1">
        <f t="shared" si="120"/>
        <v>0</v>
      </c>
      <c r="Q57" s="1">
        <f t="shared" si="120"/>
        <v>0</v>
      </c>
      <c r="R57" s="1">
        <f t="shared" si="120"/>
        <v>0</v>
      </c>
      <c r="S57" s="1">
        <f t="shared" si="120"/>
        <v>0</v>
      </c>
      <c r="T57" s="1">
        <f t="shared" ref="T57:X57" si="121">SUM(T52:T56)</f>
        <v>0</v>
      </c>
      <c r="U57" s="1">
        <f t="shared" si="121"/>
        <v>0</v>
      </c>
      <c r="V57" s="1">
        <f t="shared" si="121"/>
        <v>0</v>
      </c>
      <c r="W57" s="1">
        <f t="shared" si="121"/>
        <v>0</v>
      </c>
      <c r="X57" s="1">
        <f t="shared" si="121"/>
        <v>0</v>
      </c>
    </row>
    <row r="58" spans="1:24" x14ac:dyDescent="0.2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t="s">
        <v>50</v>
      </c>
      <c r="E59" s="1">
        <f t="shared" ref="E59:X59" si="122">E45-E57</f>
        <v>-2500</v>
      </c>
      <c r="F59" s="1">
        <f t="shared" si="122"/>
        <v>-2587.5</v>
      </c>
      <c r="G59" s="1">
        <f t="shared" si="122"/>
        <v>-2678.0625</v>
      </c>
      <c r="H59" s="1">
        <f t="shared" si="122"/>
        <v>-2771.7946874999998</v>
      </c>
      <c r="I59" s="1">
        <f t="shared" si="122"/>
        <v>-2868.8075015624995</v>
      </c>
      <c r="J59" s="1">
        <f t="shared" si="122"/>
        <v>-2969.2157641171866</v>
      </c>
      <c r="K59" s="1">
        <f t="shared" si="122"/>
        <v>-3073.138315861288</v>
      </c>
      <c r="L59" s="1">
        <f t="shared" si="122"/>
        <v>-3180.6981569164327</v>
      </c>
      <c r="M59" s="1">
        <f t="shared" si="122"/>
        <v>-3292.0225924085075</v>
      </c>
      <c r="N59" s="1">
        <f t="shared" si="122"/>
        <v>-3407.2433831428052</v>
      </c>
      <c r="O59" s="1">
        <f t="shared" si="122"/>
        <v>-3526.4969015528031</v>
      </c>
      <c r="P59" s="1">
        <f t="shared" si="122"/>
        <v>-3649.9242931071508</v>
      </c>
      <c r="Q59" s="1">
        <f t="shared" si="122"/>
        <v>-3777.6716433659008</v>
      </c>
      <c r="R59" s="1">
        <f t="shared" si="122"/>
        <v>-3909.8901508837071</v>
      </c>
      <c r="S59" s="1">
        <f t="shared" si="122"/>
        <v>-4046.7363061646365</v>
      </c>
      <c r="T59" s="1">
        <f t="shared" si="122"/>
        <v>-4188.3720768803987</v>
      </c>
      <c r="U59" s="1">
        <f t="shared" si="122"/>
        <v>-4334.9650995712127</v>
      </c>
      <c r="V59" s="1">
        <f t="shared" si="122"/>
        <v>-4486.6888780562049</v>
      </c>
      <c r="W59" s="1">
        <f t="shared" si="122"/>
        <v>-4643.7229887881713</v>
      </c>
      <c r="X59" s="1">
        <f t="shared" si="122"/>
        <v>-4806.2532933957573</v>
      </c>
    </row>
    <row r="60" spans="1:24" x14ac:dyDescent="0.2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A61" t="s">
        <v>51</v>
      </c>
      <c r="E61" s="1"/>
      <c r="F61" s="1"/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</row>
    <row r="62" spans="1:24" x14ac:dyDescent="0.2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t="s">
        <v>52</v>
      </c>
      <c r="E63" s="1">
        <f>E59-E61</f>
        <v>-2500</v>
      </c>
      <c r="F63" s="1">
        <f t="shared" ref="F63:X63" si="123">F59-F61</f>
        <v>-2587.5</v>
      </c>
      <c r="G63" s="1">
        <f t="shared" si="123"/>
        <v>-2678.0625</v>
      </c>
      <c r="H63" s="1">
        <f t="shared" si="123"/>
        <v>-2771.7946874999998</v>
      </c>
      <c r="I63" s="1">
        <f t="shared" si="123"/>
        <v>-2868.8075015624995</v>
      </c>
      <c r="J63" s="1">
        <f t="shared" si="123"/>
        <v>-2969.2157641171866</v>
      </c>
      <c r="K63" s="1">
        <f t="shared" si="123"/>
        <v>-3073.138315861288</v>
      </c>
      <c r="L63" s="1">
        <f t="shared" si="123"/>
        <v>-3180.6981569164327</v>
      </c>
      <c r="M63" s="1">
        <f t="shared" si="123"/>
        <v>-3292.0225924085075</v>
      </c>
      <c r="N63" s="1">
        <f t="shared" si="123"/>
        <v>-3407.2433831428052</v>
      </c>
      <c r="O63" s="1">
        <f t="shared" si="123"/>
        <v>-3526.4969015528031</v>
      </c>
      <c r="P63" s="1">
        <f t="shared" si="123"/>
        <v>-3649.9242931071508</v>
      </c>
      <c r="Q63" s="1">
        <f t="shared" si="123"/>
        <v>-3777.6716433659008</v>
      </c>
      <c r="R63" s="1">
        <f t="shared" si="123"/>
        <v>-3909.8901508837071</v>
      </c>
      <c r="S63" s="1">
        <f t="shared" si="123"/>
        <v>-4046.7363061646365</v>
      </c>
      <c r="T63" s="1">
        <f t="shared" si="123"/>
        <v>-4188.3720768803987</v>
      </c>
      <c r="U63" s="1">
        <f t="shared" si="123"/>
        <v>-4334.9650995712127</v>
      </c>
      <c r="V63" s="1">
        <f t="shared" si="123"/>
        <v>-4486.6888780562049</v>
      </c>
      <c r="W63" s="1">
        <f t="shared" si="123"/>
        <v>-4643.7229887881713</v>
      </c>
      <c r="X63" s="1">
        <f t="shared" si="123"/>
        <v>-4806.2532933957573</v>
      </c>
    </row>
    <row r="64" spans="1:24" x14ac:dyDescent="0.25">
      <c r="A64" t="s">
        <v>61</v>
      </c>
      <c r="C64" s="2">
        <v>0.5</v>
      </c>
      <c r="E64" s="1">
        <f>E63*$C64</f>
        <v>-1250</v>
      </c>
      <c r="F64" s="1">
        <f t="shared" ref="F64:X67" si="124">F63*$C64</f>
        <v>-1293.75</v>
      </c>
      <c r="G64" s="1">
        <f t="shared" si="124"/>
        <v>-1339.03125</v>
      </c>
      <c r="H64" s="1">
        <f t="shared" si="124"/>
        <v>-1385.8973437499999</v>
      </c>
      <c r="I64" s="1">
        <f t="shared" si="124"/>
        <v>-1434.4037507812498</v>
      </c>
      <c r="J64" s="1">
        <f t="shared" si="124"/>
        <v>-1484.6078820585933</v>
      </c>
      <c r="K64" s="1">
        <f t="shared" si="124"/>
        <v>-1536.569157930644</v>
      </c>
      <c r="L64" s="1">
        <f t="shared" si="124"/>
        <v>-1590.3490784582164</v>
      </c>
      <c r="M64" s="1">
        <f t="shared" si="124"/>
        <v>-1646.0112962042538</v>
      </c>
      <c r="N64" s="1">
        <f t="shared" si="124"/>
        <v>-1703.6216915714026</v>
      </c>
      <c r="O64" s="1">
        <f t="shared" si="124"/>
        <v>-1763.2484507764016</v>
      </c>
      <c r="P64" s="1">
        <f t="shared" si="124"/>
        <v>-1824.9621465535754</v>
      </c>
      <c r="Q64" s="1">
        <f t="shared" si="124"/>
        <v>-1888.8358216829504</v>
      </c>
      <c r="R64" s="1">
        <f t="shared" si="124"/>
        <v>-1954.9450754418535</v>
      </c>
      <c r="S64" s="1">
        <f t="shared" si="124"/>
        <v>-2023.3681530823183</v>
      </c>
      <c r="T64" s="1">
        <f t="shared" si="124"/>
        <v>-2094.1860384401994</v>
      </c>
      <c r="U64" s="1">
        <f t="shared" si="124"/>
        <v>-2167.4825497856064</v>
      </c>
      <c r="V64" s="1">
        <f t="shared" si="124"/>
        <v>-2243.3444390281024</v>
      </c>
      <c r="W64" s="1">
        <f t="shared" si="124"/>
        <v>-2321.8614943940856</v>
      </c>
      <c r="X64" s="1">
        <f t="shared" si="124"/>
        <v>-2403.1266466978786</v>
      </c>
    </row>
    <row r="65" spans="1:24" x14ac:dyDescent="0.25">
      <c r="C65" s="2"/>
      <c r="E65" s="1">
        <f>E63*$C65</f>
        <v>0</v>
      </c>
      <c r="F65" s="1">
        <f t="shared" si="124"/>
        <v>0</v>
      </c>
      <c r="G65" s="1">
        <f t="shared" si="124"/>
        <v>0</v>
      </c>
      <c r="H65" s="1">
        <f t="shared" si="124"/>
        <v>0</v>
      </c>
      <c r="I65" s="1">
        <f t="shared" si="124"/>
        <v>0</v>
      </c>
      <c r="J65" s="1">
        <f t="shared" si="124"/>
        <v>0</v>
      </c>
      <c r="K65" s="1">
        <f t="shared" si="124"/>
        <v>0</v>
      </c>
      <c r="L65" s="1">
        <f t="shared" si="124"/>
        <v>0</v>
      </c>
      <c r="M65" s="1">
        <f t="shared" si="124"/>
        <v>0</v>
      </c>
      <c r="N65" s="1">
        <f t="shared" si="124"/>
        <v>0</v>
      </c>
      <c r="O65" s="1">
        <f t="shared" si="124"/>
        <v>0</v>
      </c>
      <c r="P65" s="1">
        <f t="shared" si="124"/>
        <v>0</v>
      </c>
      <c r="Q65" s="1">
        <f t="shared" si="124"/>
        <v>0</v>
      </c>
      <c r="R65" s="1">
        <f t="shared" si="124"/>
        <v>0</v>
      </c>
      <c r="S65" s="1">
        <f t="shared" si="124"/>
        <v>0</v>
      </c>
      <c r="T65" s="1">
        <f t="shared" si="124"/>
        <v>0</v>
      </c>
      <c r="U65" s="1">
        <f t="shared" si="124"/>
        <v>0</v>
      </c>
      <c r="V65" s="1">
        <f t="shared" si="124"/>
        <v>0</v>
      </c>
      <c r="W65" s="1">
        <f t="shared" si="124"/>
        <v>0</v>
      </c>
      <c r="X65" s="1">
        <f t="shared" si="124"/>
        <v>0</v>
      </c>
    </row>
    <row r="66" spans="1:24" x14ac:dyDescent="0.25">
      <c r="C66" s="2"/>
      <c r="E66" s="1">
        <f>E63*$C66</f>
        <v>0</v>
      </c>
      <c r="F66" s="1">
        <f t="shared" si="124"/>
        <v>0</v>
      </c>
      <c r="G66" s="1">
        <f t="shared" si="124"/>
        <v>0</v>
      </c>
      <c r="H66" s="1">
        <f t="shared" si="124"/>
        <v>0</v>
      </c>
      <c r="I66" s="1">
        <f t="shared" si="124"/>
        <v>0</v>
      </c>
      <c r="J66" s="1">
        <f t="shared" si="124"/>
        <v>0</v>
      </c>
      <c r="K66" s="1">
        <f t="shared" si="124"/>
        <v>0</v>
      </c>
      <c r="L66" s="1">
        <f t="shared" si="124"/>
        <v>0</v>
      </c>
      <c r="M66" s="1">
        <f t="shared" si="124"/>
        <v>0</v>
      </c>
      <c r="N66" s="1">
        <f t="shared" si="124"/>
        <v>0</v>
      </c>
      <c r="O66" s="1">
        <f t="shared" si="124"/>
        <v>0</v>
      </c>
      <c r="P66" s="1">
        <f t="shared" si="124"/>
        <v>0</v>
      </c>
      <c r="Q66" s="1">
        <f t="shared" si="124"/>
        <v>0</v>
      </c>
      <c r="R66" s="1">
        <f t="shared" si="124"/>
        <v>0</v>
      </c>
      <c r="S66" s="1">
        <f t="shared" si="124"/>
        <v>0</v>
      </c>
      <c r="T66" s="1">
        <f t="shared" si="124"/>
        <v>0</v>
      </c>
      <c r="U66" s="1">
        <f t="shared" si="124"/>
        <v>0</v>
      </c>
      <c r="V66" s="1">
        <f t="shared" si="124"/>
        <v>0</v>
      </c>
      <c r="W66" s="1">
        <f t="shared" si="124"/>
        <v>0</v>
      </c>
      <c r="X66" s="1">
        <f t="shared" si="124"/>
        <v>0</v>
      </c>
    </row>
    <row r="67" spans="1:24" x14ac:dyDescent="0.25">
      <c r="C67" s="2"/>
      <c r="E67" s="1">
        <f>E63*$C67</f>
        <v>0</v>
      </c>
      <c r="F67" s="1">
        <f t="shared" si="124"/>
        <v>0</v>
      </c>
      <c r="G67" s="1">
        <f t="shared" si="124"/>
        <v>0</v>
      </c>
      <c r="H67" s="1">
        <f t="shared" si="124"/>
        <v>0</v>
      </c>
      <c r="I67" s="1">
        <f t="shared" si="124"/>
        <v>0</v>
      </c>
      <c r="J67" s="1">
        <f t="shared" si="124"/>
        <v>0</v>
      </c>
      <c r="K67" s="1">
        <f t="shared" si="124"/>
        <v>0</v>
      </c>
      <c r="L67" s="1">
        <f t="shared" si="124"/>
        <v>0</v>
      </c>
      <c r="M67" s="1">
        <f t="shared" si="124"/>
        <v>0</v>
      </c>
      <c r="N67" s="1">
        <f t="shared" si="124"/>
        <v>0</v>
      </c>
      <c r="O67" s="1">
        <f t="shared" si="124"/>
        <v>0</v>
      </c>
      <c r="P67" s="1">
        <f t="shared" si="124"/>
        <v>0</v>
      </c>
      <c r="Q67" s="1">
        <f t="shared" si="124"/>
        <v>0</v>
      </c>
      <c r="R67" s="1">
        <f t="shared" si="124"/>
        <v>0</v>
      </c>
      <c r="S67" s="1">
        <f t="shared" si="124"/>
        <v>0</v>
      </c>
      <c r="T67" s="1">
        <f t="shared" si="124"/>
        <v>0</v>
      </c>
      <c r="U67" s="1">
        <f t="shared" si="124"/>
        <v>0</v>
      </c>
      <c r="V67" s="1">
        <f t="shared" si="124"/>
        <v>0</v>
      </c>
      <c r="W67" s="1">
        <f t="shared" si="124"/>
        <v>0</v>
      </c>
      <c r="X67" s="1">
        <f t="shared" si="124"/>
        <v>0</v>
      </c>
    </row>
    <row r="68" spans="1:24" x14ac:dyDescent="0.25">
      <c r="A68" t="s">
        <v>60</v>
      </c>
      <c r="E68" s="1">
        <f>SUM(E64:E67)</f>
        <v>-1250</v>
      </c>
      <c r="F68" s="1">
        <f t="shared" ref="F68:S68" si="125">SUM(F64:F67)</f>
        <v>-1293.75</v>
      </c>
      <c r="G68" s="1">
        <f t="shared" si="125"/>
        <v>-1339.03125</v>
      </c>
      <c r="H68" s="1">
        <f t="shared" si="125"/>
        <v>-1385.8973437499999</v>
      </c>
      <c r="I68" s="1">
        <f t="shared" si="125"/>
        <v>-1434.4037507812498</v>
      </c>
      <c r="J68" s="1">
        <f t="shared" si="125"/>
        <v>-1484.6078820585933</v>
      </c>
      <c r="K68" s="1">
        <f t="shared" si="125"/>
        <v>-1536.569157930644</v>
      </c>
      <c r="L68" s="1">
        <f t="shared" si="125"/>
        <v>-1590.3490784582164</v>
      </c>
      <c r="M68" s="1">
        <f t="shared" si="125"/>
        <v>-1646.0112962042538</v>
      </c>
      <c r="N68" s="1">
        <f t="shared" si="125"/>
        <v>-1703.6216915714026</v>
      </c>
      <c r="O68" s="1">
        <f t="shared" si="125"/>
        <v>-1763.2484507764016</v>
      </c>
      <c r="P68" s="1">
        <f t="shared" si="125"/>
        <v>-1824.9621465535754</v>
      </c>
      <c r="Q68" s="1">
        <f t="shared" si="125"/>
        <v>-1888.8358216829504</v>
      </c>
      <c r="R68" s="1">
        <f t="shared" si="125"/>
        <v>-1954.9450754418535</v>
      </c>
      <c r="S68" s="1">
        <f t="shared" si="125"/>
        <v>-2023.3681530823183</v>
      </c>
      <c r="T68" s="1">
        <f t="shared" ref="T68:X68" si="126">SUM(T64:T67)</f>
        <v>-2094.1860384401994</v>
      </c>
      <c r="U68" s="1">
        <f t="shared" si="126"/>
        <v>-2167.4825497856064</v>
      </c>
      <c r="V68" s="1">
        <f t="shared" si="126"/>
        <v>-2243.3444390281024</v>
      </c>
      <c r="W68" s="1">
        <f t="shared" si="126"/>
        <v>-2321.8614943940856</v>
      </c>
      <c r="X68" s="1">
        <f t="shared" si="126"/>
        <v>-2403.1266466978786</v>
      </c>
    </row>
    <row r="69" spans="1:24" x14ac:dyDescent="0.2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5">
      <c r="A70" t="s">
        <v>53</v>
      </c>
      <c r="E70" s="1">
        <f t="shared" ref="E70:X70" si="127">E59-E61-E68</f>
        <v>-1250</v>
      </c>
      <c r="F70" s="1">
        <f t="shared" si="127"/>
        <v>-1293.75</v>
      </c>
      <c r="G70" s="1">
        <f t="shared" si="127"/>
        <v>-1339.03125</v>
      </c>
      <c r="H70" s="1">
        <f t="shared" si="127"/>
        <v>-1385.8973437499999</v>
      </c>
      <c r="I70" s="1">
        <f t="shared" si="127"/>
        <v>-1434.4037507812498</v>
      </c>
      <c r="J70" s="1">
        <f t="shared" si="127"/>
        <v>-1484.6078820585933</v>
      </c>
      <c r="K70" s="1">
        <f t="shared" si="127"/>
        <v>-1536.569157930644</v>
      </c>
      <c r="L70" s="1">
        <f t="shared" si="127"/>
        <v>-1590.3490784582164</v>
      </c>
      <c r="M70" s="1">
        <f t="shared" si="127"/>
        <v>-1646.0112962042538</v>
      </c>
      <c r="N70" s="1">
        <f t="shared" si="127"/>
        <v>-1703.6216915714026</v>
      </c>
      <c r="O70" s="1">
        <f t="shared" si="127"/>
        <v>-1763.2484507764016</v>
      </c>
      <c r="P70" s="1">
        <f t="shared" si="127"/>
        <v>-1824.9621465535754</v>
      </c>
      <c r="Q70" s="1">
        <f t="shared" si="127"/>
        <v>-1888.8358216829504</v>
      </c>
      <c r="R70" s="1">
        <f t="shared" si="127"/>
        <v>-1954.9450754418535</v>
      </c>
      <c r="S70" s="1">
        <f t="shared" si="127"/>
        <v>-2023.3681530823183</v>
      </c>
      <c r="T70" s="1">
        <f t="shared" si="127"/>
        <v>-2094.1860384401994</v>
      </c>
      <c r="U70" s="1">
        <f t="shared" si="127"/>
        <v>-2167.4825497856064</v>
      </c>
      <c r="V70" s="1">
        <f t="shared" si="127"/>
        <v>-2243.3444390281024</v>
      </c>
      <c r="W70" s="1">
        <f t="shared" si="127"/>
        <v>-2321.8614943940856</v>
      </c>
      <c r="X70" s="1">
        <f t="shared" si="127"/>
        <v>-2403.1266466978786</v>
      </c>
    </row>
  </sheetData>
  <phoneticPr fontId="3" type="noConversion"/>
  <pageMargins left="0.7" right="0.7" top="0.75" bottom="0.75" header="0.3" footer="0.3"/>
  <ignoredErrors>
    <ignoredError sqref="F5 G5:X5 G6:X7 F7 F6 F8:X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Coles</dc:creator>
  <cp:lastModifiedBy>jgudi</cp:lastModifiedBy>
  <dcterms:created xsi:type="dcterms:W3CDTF">2021-07-20T04:50:45Z</dcterms:created>
  <dcterms:modified xsi:type="dcterms:W3CDTF">2021-09-22T17:22:06Z</dcterms:modified>
</cp:coreProperties>
</file>